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IRET\Ida-Viru säravad ideed\Taotlusvooru ettevalmistamine\Kulu-tulu analüüs\"/>
    </mc:Choice>
  </mc:AlternateContent>
  <bookViews>
    <workbookView xWindow="0" yWindow="0" windowWidth="15345" windowHeight="4755" tabRatio="666"/>
  </bookViews>
  <sheets>
    <sheet name="Juhend" sheetId="6" r:id="rId1"/>
    <sheet name="Esileht" sheetId="11" r:id="rId2"/>
    <sheet name="1. Projekti elluviimise kulud" sheetId="2" r:id="rId3"/>
    <sheet name="2.a Tulud-kulud projektiga I" sheetId="9" r:id="rId4"/>
    <sheet name="2.b Tulud-kulud projektiga II" sheetId="1" r:id="rId5"/>
    <sheet name="3. Rahavood" sheetId="8" r:id="rId6"/>
    <sheet name="Maksumäärad" sheetId="12" r:id="rId7"/>
  </sheets>
  <definedNames>
    <definedName name="_xlnm.Print_Titles" localSheetId="2">'1. Projekti elluviimise kulud'!$A:$B</definedName>
    <definedName name="_xlnm.Print_Titles" localSheetId="3">'2.a Tulud-kulud projektiga I'!$A:$C,'2.a Tulud-kulud projektiga I'!$2:$4</definedName>
    <definedName name="_xlnm.Print_Titles" localSheetId="4">'2.b Tulud-kulud projektiga II'!$A:$C,'2.b Tulud-kulud projektiga II'!$2:$4</definedName>
    <definedName name="_xlnm.Print_Titles" localSheetId="5">'3. Rahavood'!$A:$A,'3. Rahavood'!$3:$4</definedName>
  </definedNames>
  <calcPr calcId="152511"/>
</workbook>
</file>

<file path=xl/calcChain.xml><?xml version="1.0" encoding="utf-8"?>
<calcChain xmlns="http://schemas.openxmlformats.org/spreadsheetml/2006/main">
  <c r="O92" i="1" l="1"/>
  <c r="P92" i="1"/>
  <c r="Q92" i="1"/>
  <c r="O104" i="1"/>
  <c r="P104" i="1"/>
  <c r="Q104" i="1"/>
  <c r="O116" i="1"/>
  <c r="P116" i="1"/>
  <c r="Q116" i="1"/>
  <c r="O78" i="1"/>
  <c r="P78" i="1"/>
  <c r="Q78" i="1"/>
  <c r="R78" i="1"/>
  <c r="O9" i="1"/>
  <c r="P9" i="1"/>
  <c r="Q9" i="1"/>
  <c r="O13" i="1"/>
  <c r="P13" i="1"/>
  <c r="Q13" i="1"/>
  <c r="O17" i="1"/>
  <c r="P17" i="1"/>
  <c r="Q17" i="1"/>
  <c r="O21" i="1"/>
  <c r="P21" i="1"/>
  <c r="Q21" i="1"/>
  <c r="O25" i="1"/>
  <c r="P25" i="1"/>
  <c r="Q25" i="1"/>
  <c r="O29" i="1"/>
  <c r="P29" i="1"/>
  <c r="Q29" i="1"/>
  <c r="O33" i="1"/>
  <c r="P33" i="1"/>
  <c r="Q33" i="1"/>
  <c r="O37" i="1"/>
  <c r="P37" i="1"/>
  <c r="Q37" i="1"/>
  <c r="O41" i="1"/>
  <c r="P41" i="1"/>
  <c r="Q41" i="1"/>
  <c r="O45" i="1"/>
  <c r="P45" i="1"/>
  <c r="Q45" i="1"/>
  <c r="N5" i="12"/>
  <c r="O5" i="12"/>
  <c r="P5" i="12"/>
  <c r="D5" i="12"/>
  <c r="E5" i="12"/>
  <c r="F5" i="12"/>
  <c r="G5" i="12"/>
  <c r="H5" i="12"/>
  <c r="I5" i="12"/>
  <c r="J5" i="12"/>
  <c r="K5" i="12"/>
  <c r="L5" i="12"/>
  <c r="M5" i="12"/>
  <c r="O79" i="1" s="1"/>
  <c r="O80" i="1" s="1"/>
  <c r="C5" i="12"/>
  <c r="B5" i="12"/>
  <c r="B2" i="12"/>
  <c r="C2" i="12" s="1"/>
  <c r="D2" i="12" s="1"/>
  <c r="E2" i="12" s="1"/>
  <c r="F2" i="12" s="1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Q79" i="1" l="1"/>
  <c r="Q80" i="1" s="1"/>
  <c r="Q118" i="1" s="1"/>
  <c r="P26" i="8" s="1"/>
  <c r="P33" i="8" s="1"/>
  <c r="R79" i="1"/>
  <c r="R80" i="1" s="1"/>
  <c r="P79" i="1"/>
  <c r="P80" i="1" s="1"/>
  <c r="P118" i="1" s="1"/>
  <c r="O118" i="1"/>
  <c r="Q53" i="1"/>
  <c r="P13" i="8" s="1"/>
  <c r="P20" i="8" s="1"/>
  <c r="P53" i="1"/>
  <c r="O13" i="8" s="1"/>
  <c r="O20" i="8" s="1"/>
  <c r="O53" i="1"/>
  <c r="N13" i="8" s="1"/>
  <c r="N20" i="8" s="1"/>
  <c r="D2" i="2"/>
  <c r="O26" i="8" l="1"/>
  <c r="O33" i="8" s="1"/>
  <c r="O36" i="8" s="1"/>
  <c r="O121" i="1"/>
  <c r="P121" i="1"/>
  <c r="Q121" i="1"/>
  <c r="P36" i="8"/>
  <c r="N26" i="8"/>
  <c r="N33" i="8" s="1"/>
  <c r="N36" i="8" s="1"/>
  <c r="B12" i="11"/>
  <c r="R9" i="1" l="1"/>
  <c r="R13" i="1"/>
  <c r="R17" i="1"/>
  <c r="R21" i="1"/>
  <c r="R25" i="1"/>
  <c r="R29" i="1"/>
  <c r="R33" i="1"/>
  <c r="R37" i="1"/>
  <c r="R41" i="1"/>
  <c r="R45" i="1"/>
  <c r="R92" i="1"/>
  <c r="R104" i="1"/>
  <c r="R116" i="1"/>
  <c r="C11" i="1"/>
  <c r="C15" i="1"/>
  <c r="C19" i="1"/>
  <c r="C23" i="1"/>
  <c r="C27" i="1"/>
  <c r="C31" i="1"/>
  <c r="C35" i="1"/>
  <c r="C39" i="1"/>
  <c r="C43" i="1"/>
  <c r="C7" i="1"/>
  <c r="A107" i="1"/>
  <c r="A108" i="1"/>
  <c r="A109" i="1"/>
  <c r="A110" i="1"/>
  <c r="A111" i="1"/>
  <c r="A112" i="1"/>
  <c r="A113" i="1"/>
  <c r="A114" i="1"/>
  <c r="A115" i="1"/>
  <c r="A106" i="1"/>
  <c r="B95" i="1"/>
  <c r="B96" i="1"/>
  <c r="B97" i="1"/>
  <c r="B98" i="1"/>
  <c r="B99" i="1"/>
  <c r="B100" i="1"/>
  <c r="B101" i="1"/>
  <c r="B102" i="1"/>
  <c r="B103" i="1"/>
  <c r="B94" i="1"/>
  <c r="B83" i="1"/>
  <c r="B84" i="1"/>
  <c r="B85" i="1"/>
  <c r="B86" i="1"/>
  <c r="B87" i="1"/>
  <c r="B88" i="1"/>
  <c r="B89" i="1"/>
  <c r="B90" i="1"/>
  <c r="B91" i="1"/>
  <c r="B82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59" i="1"/>
  <c r="B58" i="1"/>
  <c r="A48" i="1"/>
  <c r="A49" i="1"/>
  <c r="A50" i="1"/>
  <c r="A51" i="1"/>
  <c r="A47" i="1"/>
  <c r="B43" i="1"/>
  <c r="B39" i="1"/>
  <c r="B35" i="1"/>
  <c r="B31" i="1"/>
  <c r="B27" i="1"/>
  <c r="B23" i="1"/>
  <c r="B19" i="1"/>
  <c r="B15" i="1"/>
  <c r="B11" i="1"/>
  <c r="A43" i="1"/>
  <c r="A39" i="1"/>
  <c r="A35" i="1"/>
  <c r="A31" i="1"/>
  <c r="A27" i="1"/>
  <c r="A23" i="1"/>
  <c r="A19" i="1"/>
  <c r="A15" i="1"/>
  <c r="A11" i="1"/>
  <c r="B7" i="1"/>
  <c r="A7" i="1"/>
  <c r="CP107" i="9"/>
  <c r="J107" i="1"/>
  <c r="CP108" i="9"/>
  <c r="J108" i="1"/>
  <c r="CP109" i="9"/>
  <c r="J109" i="1"/>
  <c r="CP110" i="9"/>
  <c r="J110" i="1"/>
  <c r="CP111" i="9"/>
  <c r="CP112" i="9"/>
  <c r="J112" i="1" s="1"/>
  <c r="CP113" i="9"/>
  <c r="J113" i="1" s="1"/>
  <c r="CP114" i="9"/>
  <c r="J114" i="1" s="1"/>
  <c r="CP115" i="9"/>
  <c r="J115" i="1" s="1"/>
  <c r="CP106" i="9"/>
  <c r="J106" i="1"/>
  <c r="CP95" i="9"/>
  <c r="J95" i="1"/>
  <c r="CP96" i="9"/>
  <c r="J96" i="1"/>
  <c r="CP97" i="9"/>
  <c r="J97" i="1"/>
  <c r="CP98" i="9"/>
  <c r="J98" i="1"/>
  <c r="CP99" i="9"/>
  <c r="J99" i="1"/>
  <c r="CP100" i="9"/>
  <c r="J100" i="1" s="1"/>
  <c r="CP101" i="9"/>
  <c r="J101" i="1"/>
  <c r="CP102" i="9"/>
  <c r="J102" i="1" s="1"/>
  <c r="CP103" i="9"/>
  <c r="J103" i="1" s="1"/>
  <c r="CP94" i="9"/>
  <c r="CP83" i="9"/>
  <c r="J83" i="1"/>
  <c r="CP84" i="9"/>
  <c r="J84" i="1" s="1"/>
  <c r="CP85" i="9"/>
  <c r="J85" i="1"/>
  <c r="CP86" i="9"/>
  <c r="J86" i="1" s="1"/>
  <c r="CP87" i="9"/>
  <c r="J87" i="1"/>
  <c r="CP88" i="9"/>
  <c r="J88" i="1" s="1"/>
  <c r="CP89" i="9"/>
  <c r="J89" i="1"/>
  <c r="CP90" i="9"/>
  <c r="J90" i="1" s="1"/>
  <c r="CP91" i="9"/>
  <c r="J91" i="1"/>
  <c r="CP82" i="9"/>
  <c r="J82" i="1" s="1"/>
  <c r="CP59" i="9"/>
  <c r="J59" i="1"/>
  <c r="CP60" i="9"/>
  <c r="J60" i="1"/>
  <c r="CP61" i="9"/>
  <c r="J61" i="1" s="1"/>
  <c r="CP62" i="9"/>
  <c r="J62" i="1"/>
  <c r="CP63" i="9"/>
  <c r="J63" i="1" s="1"/>
  <c r="CP64" i="9"/>
  <c r="J64" i="1"/>
  <c r="CP65" i="9"/>
  <c r="J65" i="1" s="1"/>
  <c r="CP66" i="9"/>
  <c r="J66" i="1"/>
  <c r="CP67" i="9"/>
  <c r="J67" i="1" s="1"/>
  <c r="CP68" i="9"/>
  <c r="J68" i="1"/>
  <c r="CP69" i="9"/>
  <c r="J69" i="1" s="1"/>
  <c r="CP70" i="9"/>
  <c r="J70" i="1"/>
  <c r="CP71" i="9"/>
  <c r="J71" i="1" s="1"/>
  <c r="CP72" i="9"/>
  <c r="J72" i="1" s="1"/>
  <c r="CP73" i="9"/>
  <c r="J73" i="1" s="1"/>
  <c r="CP74" i="9"/>
  <c r="J74" i="1" s="1"/>
  <c r="CP75" i="9"/>
  <c r="J75" i="1" s="1"/>
  <c r="CP76" i="9"/>
  <c r="J76" i="1" s="1"/>
  <c r="CP77" i="9"/>
  <c r="J77" i="1" s="1"/>
  <c r="CP58" i="9"/>
  <c r="J58" i="1"/>
  <c r="CP48" i="9"/>
  <c r="J48" i="1" s="1"/>
  <c r="CP49" i="9"/>
  <c r="J49" i="1"/>
  <c r="CP50" i="9"/>
  <c r="J50" i="1" s="1"/>
  <c r="CP51" i="9"/>
  <c r="J51" i="1"/>
  <c r="CP47" i="9"/>
  <c r="J47" i="1" s="1"/>
  <c r="CP11" i="9"/>
  <c r="J11" i="1"/>
  <c r="CP15" i="9"/>
  <c r="J15" i="1" s="1"/>
  <c r="CP19" i="9"/>
  <c r="J19" i="1"/>
  <c r="CP23" i="9"/>
  <c r="J23" i="1" s="1"/>
  <c r="CP27" i="9"/>
  <c r="J27" i="1"/>
  <c r="CP31" i="9"/>
  <c r="J31" i="1" s="1"/>
  <c r="CP35" i="9"/>
  <c r="J35" i="1"/>
  <c r="CP39" i="9"/>
  <c r="J39" i="1" s="1"/>
  <c r="CP43" i="9"/>
  <c r="J43" i="1"/>
  <c r="CP7" i="9"/>
  <c r="J7" i="1" s="1"/>
  <c r="CN9" i="9"/>
  <c r="CO9" i="9"/>
  <c r="CN13" i="9"/>
  <c r="CO13" i="9"/>
  <c r="CN17" i="9"/>
  <c r="CO17" i="9"/>
  <c r="CN21" i="9"/>
  <c r="CO21" i="9"/>
  <c r="CN25" i="9"/>
  <c r="CO25" i="9"/>
  <c r="CN29" i="9"/>
  <c r="CO29" i="9"/>
  <c r="CN33" i="9"/>
  <c r="CO33" i="9"/>
  <c r="CN37" i="9"/>
  <c r="CO37" i="9"/>
  <c r="CN41" i="9"/>
  <c r="CO41" i="9"/>
  <c r="CN45" i="9"/>
  <c r="CO45" i="9"/>
  <c r="CN78" i="9"/>
  <c r="CO78" i="9"/>
  <c r="CN92" i="9"/>
  <c r="CO92" i="9"/>
  <c r="CN104" i="9"/>
  <c r="CO104" i="9"/>
  <c r="CN116" i="9"/>
  <c r="CO116" i="9"/>
  <c r="CC107" i="9"/>
  <c r="CC108" i="9"/>
  <c r="I108" i="1"/>
  <c r="CC109" i="9"/>
  <c r="I109" i="1" s="1"/>
  <c r="CC110" i="9"/>
  <c r="I110" i="1"/>
  <c r="CC111" i="9"/>
  <c r="I111" i="1" s="1"/>
  <c r="CC112" i="9"/>
  <c r="I112" i="1" s="1"/>
  <c r="CC113" i="9"/>
  <c r="I113" i="1" s="1"/>
  <c r="CC114" i="9"/>
  <c r="I114" i="1" s="1"/>
  <c r="CC115" i="9"/>
  <c r="I115" i="1" s="1"/>
  <c r="CC106" i="9"/>
  <c r="CC95" i="9"/>
  <c r="I95" i="1"/>
  <c r="CC96" i="9"/>
  <c r="I96" i="1"/>
  <c r="CC97" i="9"/>
  <c r="I97" i="1"/>
  <c r="CC98" i="9"/>
  <c r="I98" i="1"/>
  <c r="CC99" i="9"/>
  <c r="I99" i="1" s="1"/>
  <c r="CC100" i="9"/>
  <c r="I100" i="1" s="1"/>
  <c r="CC101" i="9"/>
  <c r="I101" i="1" s="1"/>
  <c r="CC102" i="9"/>
  <c r="I102" i="1"/>
  <c r="CC103" i="9"/>
  <c r="I103" i="1" s="1"/>
  <c r="CC94" i="9"/>
  <c r="CC83" i="9"/>
  <c r="I83" i="1"/>
  <c r="CC84" i="9"/>
  <c r="I84" i="1" s="1"/>
  <c r="CC85" i="9"/>
  <c r="I85" i="1"/>
  <c r="CC86" i="9"/>
  <c r="I86" i="1" s="1"/>
  <c r="CC87" i="9"/>
  <c r="I87" i="1"/>
  <c r="CC88" i="9"/>
  <c r="I88" i="1" s="1"/>
  <c r="CC89" i="9"/>
  <c r="I89" i="1"/>
  <c r="CC90" i="9"/>
  <c r="I90" i="1" s="1"/>
  <c r="CC91" i="9"/>
  <c r="I91" i="1"/>
  <c r="CC82" i="9"/>
  <c r="CC59" i="9"/>
  <c r="I59" i="1"/>
  <c r="CC60" i="9"/>
  <c r="I60" i="1"/>
  <c r="CC61" i="9"/>
  <c r="I61" i="1"/>
  <c r="CC62" i="9"/>
  <c r="I62" i="1" s="1"/>
  <c r="CC63" i="9"/>
  <c r="I63" i="1" s="1"/>
  <c r="CC64" i="9"/>
  <c r="I64" i="1"/>
  <c r="CC65" i="9"/>
  <c r="I65" i="1" s="1"/>
  <c r="CC66" i="9"/>
  <c r="I66" i="1"/>
  <c r="CC67" i="9"/>
  <c r="I67" i="1" s="1"/>
  <c r="CC68" i="9"/>
  <c r="I68" i="1" s="1"/>
  <c r="CC69" i="9"/>
  <c r="I69" i="1" s="1"/>
  <c r="CC70" i="9"/>
  <c r="I70" i="1" s="1"/>
  <c r="CC71" i="9"/>
  <c r="I71" i="1" s="1"/>
  <c r="CC72" i="9"/>
  <c r="I72" i="1"/>
  <c r="CC73" i="9"/>
  <c r="I73" i="1" s="1"/>
  <c r="CC74" i="9"/>
  <c r="I74" i="1" s="1"/>
  <c r="CC75" i="9"/>
  <c r="I75" i="1" s="1"/>
  <c r="CC76" i="9"/>
  <c r="I76" i="1" s="1"/>
  <c r="CC77" i="9"/>
  <c r="I77" i="1" s="1"/>
  <c r="CC58" i="9"/>
  <c r="I58" i="1"/>
  <c r="CC48" i="9"/>
  <c r="I48" i="1" s="1"/>
  <c r="CC49" i="9"/>
  <c r="I49" i="1"/>
  <c r="CC50" i="9"/>
  <c r="I50" i="1" s="1"/>
  <c r="CC51" i="9"/>
  <c r="I51" i="1"/>
  <c r="CC47" i="9"/>
  <c r="I47" i="1" s="1"/>
  <c r="CC11" i="9"/>
  <c r="I11" i="1"/>
  <c r="CC15" i="9"/>
  <c r="I15" i="1" s="1"/>
  <c r="CC19" i="9"/>
  <c r="I19" i="1"/>
  <c r="CC23" i="9"/>
  <c r="I23" i="1" s="1"/>
  <c r="CC27" i="9"/>
  <c r="I27" i="1"/>
  <c r="CC31" i="9"/>
  <c r="I31" i="1" s="1"/>
  <c r="CC35" i="9"/>
  <c r="I35" i="1"/>
  <c r="CC39" i="9"/>
  <c r="I39" i="1" s="1"/>
  <c r="CC43" i="9"/>
  <c r="I43" i="1"/>
  <c r="CC7" i="9"/>
  <c r="I7" i="1" s="1"/>
  <c r="BP107" i="9"/>
  <c r="H107" i="1"/>
  <c r="BP108" i="9"/>
  <c r="H108" i="1" s="1"/>
  <c r="BP109" i="9"/>
  <c r="H109" i="1"/>
  <c r="BP110" i="9"/>
  <c r="H110" i="1" s="1"/>
  <c r="BP111" i="9"/>
  <c r="H111" i="1" s="1"/>
  <c r="BP112" i="9"/>
  <c r="H112" i="1" s="1"/>
  <c r="BP113" i="9"/>
  <c r="H113" i="1"/>
  <c r="BP114" i="9"/>
  <c r="H114" i="1" s="1"/>
  <c r="BP115" i="9"/>
  <c r="H115" i="1" s="1"/>
  <c r="BP106" i="9"/>
  <c r="H106" i="1" s="1"/>
  <c r="BP95" i="9"/>
  <c r="H95" i="1"/>
  <c r="BP96" i="9"/>
  <c r="H96" i="1" s="1"/>
  <c r="BP97" i="9"/>
  <c r="H97" i="1"/>
  <c r="BP98" i="9"/>
  <c r="H98" i="1" s="1"/>
  <c r="BP99" i="9"/>
  <c r="H99" i="1" s="1"/>
  <c r="BP100" i="9"/>
  <c r="H100" i="1" s="1"/>
  <c r="BP101" i="9"/>
  <c r="H101" i="1" s="1"/>
  <c r="BP102" i="9"/>
  <c r="H102" i="1" s="1"/>
  <c r="BP103" i="9"/>
  <c r="H103" i="1"/>
  <c r="BP94" i="9"/>
  <c r="H94" i="1" s="1"/>
  <c r="BP83" i="9"/>
  <c r="H83" i="1"/>
  <c r="BP84" i="9"/>
  <c r="H84" i="1" s="1"/>
  <c r="BP85" i="9"/>
  <c r="H85" i="1"/>
  <c r="BP86" i="9"/>
  <c r="H86" i="1" s="1"/>
  <c r="BP87" i="9"/>
  <c r="H87" i="1"/>
  <c r="BP88" i="9"/>
  <c r="H88" i="1" s="1"/>
  <c r="BP89" i="9"/>
  <c r="H89" i="1"/>
  <c r="BP90" i="9"/>
  <c r="H90" i="1" s="1"/>
  <c r="BP91" i="9"/>
  <c r="H91" i="1"/>
  <c r="BP82" i="9"/>
  <c r="BP59" i="9"/>
  <c r="H59" i="1"/>
  <c r="BP60" i="9"/>
  <c r="H60" i="1" s="1"/>
  <c r="BP61" i="9"/>
  <c r="H61" i="1"/>
  <c r="BP62" i="9"/>
  <c r="H62" i="1" s="1"/>
  <c r="BP63" i="9"/>
  <c r="H63" i="1"/>
  <c r="BP64" i="9"/>
  <c r="H64" i="1" s="1"/>
  <c r="BP65" i="9"/>
  <c r="H65" i="1"/>
  <c r="BP66" i="9"/>
  <c r="H66" i="1" s="1"/>
  <c r="BP67" i="9"/>
  <c r="H67" i="1"/>
  <c r="BP68" i="9"/>
  <c r="H68" i="1" s="1"/>
  <c r="BP69" i="9"/>
  <c r="H69" i="1"/>
  <c r="BP70" i="9"/>
  <c r="H70" i="1" s="1"/>
  <c r="BP71" i="9"/>
  <c r="H71" i="1" s="1"/>
  <c r="BP72" i="9"/>
  <c r="H72" i="1" s="1"/>
  <c r="BP73" i="9"/>
  <c r="H73" i="1" s="1"/>
  <c r="BP74" i="9"/>
  <c r="H74" i="1" s="1"/>
  <c r="BP75" i="9"/>
  <c r="H75" i="1" s="1"/>
  <c r="BP76" i="9"/>
  <c r="H76" i="1" s="1"/>
  <c r="BP77" i="9"/>
  <c r="H77" i="1" s="1"/>
  <c r="BP58" i="9"/>
  <c r="H58" i="1" s="1"/>
  <c r="BP48" i="9"/>
  <c r="H48" i="1"/>
  <c r="BP49" i="9"/>
  <c r="H49" i="1" s="1"/>
  <c r="BP50" i="9"/>
  <c r="H50" i="1"/>
  <c r="BP51" i="9"/>
  <c r="H51" i="1" s="1"/>
  <c r="BP47" i="9"/>
  <c r="H47" i="1"/>
  <c r="BP11" i="9"/>
  <c r="H11" i="1" s="1"/>
  <c r="BP15" i="9"/>
  <c r="H15" i="1"/>
  <c r="BP19" i="9"/>
  <c r="H19" i="1" s="1"/>
  <c r="BP23" i="9"/>
  <c r="H23" i="1"/>
  <c r="BP27" i="9"/>
  <c r="H27" i="1" s="1"/>
  <c r="BP31" i="9"/>
  <c r="H31" i="1"/>
  <c r="BP35" i="9"/>
  <c r="H35" i="1" s="1"/>
  <c r="BP39" i="9"/>
  <c r="H39" i="1"/>
  <c r="BP43" i="9"/>
  <c r="H43" i="1" s="1"/>
  <c r="BP7" i="9"/>
  <c r="H7" i="1"/>
  <c r="BC107" i="9"/>
  <c r="G107" i="1" s="1"/>
  <c r="BC108" i="9"/>
  <c r="G108" i="1"/>
  <c r="BC109" i="9"/>
  <c r="G109" i="1" s="1"/>
  <c r="BC110" i="9"/>
  <c r="G110" i="1"/>
  <c r="BC111" i="9"/>
  <c r="G111" i="1" s="1"/>
  <c r="BC112" i="9"/>
  <c r="G112" i="1" s="1"/>
  <c r="BC113" i="9"/>
  <c r="G113" i="1" s="1"/>
  <c r="BC114" i="9"/>
  <c r="G114" i="1" s="1"/>
  <c r="BC115" i="9"/>
  <c r="G115" i="1" s="1"/>
  <c r="BC106" i="9"/>
  <c r="BC95" i="9"/>
  <c r="G95" i="1"/>
  <c r="BC96" i="9"/>
  <c r="G96" i="1" s="1"/>
  <c r="BC97" i="9"/>
  <c r="G97" i="1"/>
  <c r="BC98" i="9"/>
  <c r="G98" i="1" s="1"/>
  <c r="BC99" i="9"/>
  <c r="G99" i="1" s="1"/>
  <c r="BC100" i="9"/>
  <c r="G100" i="1" s="1"/>
  <c r="BC101" i="9"/>
  <c r="G101" i="1" s="1"/>
  <c r="BC102" i="9"/>
  <c r="G102" i="1" s="1"/>
  <c r="BC103" i="9"/>
  <c r="G103" i="1" s="1"/>
  <c r="BC94" i="9"/>
  <c r="G94" i="1" s="1"/>
  <c r="BC83" i="9"/>
  <c r="G83" i="1"/>
  <c r="BC84" i="9"/>
  <c r="G84" i="1" s="1"/>
  <c r="BC85" i="9"/>
  <c r="G85" i="1"/>
  <c r="BC86" i="9"/>
  <c r="G86" i="1" s="1"/>
  <c r="BC87" i="9"/>
  <c r="G87" i="1" s="1"/>
  <c r="BC88" i="9"/>
  <c r="G88" i="1" s="1"/>
  <c r="BC89" i="9"/>
  <c r="G89" i="1"/>
  <c r="BC90" i="9"/>
  <c r="G90" i="1" s="1"/>
  <c r="BC91" i="9"/>
  <c r="G91" i="1"/>
  <c r="BC82" i="9"/>
  <c r="BC59" i="9"/>
  <c r="G59" i="1"/>
  <c r="BC60" i="9"/>
  <c r="G60" i="1"/>
  <c r="BC61" i="9"/>
  <c r="G61" i="1"/>
  <c r="BC62" i="9"/>
  <c r="G62" i="1"/>
  <c r="BC63" i="9"/>
  <c r="G63" i="1"/>
  <c r="BC64" i="9"/>
  <c r="G64" i="1"/>
  <c r="BC65" i="9"/>
  <c r="G65" i="1" s="1"/>
  <c r="BC66" i="9"/>
  <c r="G66" i="1" s="1"/>
  <c r="BC67" i="9"/>
  <c r="G67" i="1"/>
  <c r="BC68" i="9"/>
  <c r="G68" i="1" s="1"/>
  <c r="BC69" i="9"/>
  <c r="G69" i="1" s="1"/>
  <c r="BC70" i="9"/>
  <c r="G70" i="1" s="1"/>
  <c r="BC71" i="9"/>
  <c r="G71" i="1" s="1"/>
  <c r="BC72" i="9"/>
  <c r="G72" i="1"/>
  <c r="BC73" i="9"/>
  <c r="G73" i="1" s="1"/>
  <c r="BC74" i="9"/>
  <c r="G74" i="1"/>
  <c r="BC75" i="9"/>
  <c r="G75" i="1" s="1"/>
  <c r="BC76" i="9"/>
  <c r="G76" i="1" s="1"/>
  <c r="BC77" i="9"/>
  <c r="G77" i="1" s="1"/>
  <c r="BC58" i="9"/>
  <c r="G58" i="1"/>
  <c r="BC48" i="9"/>
  <c r="G48" i="1"/>
  <c r="BC49" i="9"/>
  <c r="G49" i="1"/>
  <c r="BC50" i="9"/>
  <c r="G50" i="1"/>
  <c r="BC51" i="9"/>
  <c r="G51" i="1"/>
  <c r="BC47" i="9"/>
  <c r="G47" i="1"/>
  <c r="BC11" i="9"/>
  <c r="G11" i="1"/>
  <c r="BC15" i="9"/>
  <c r="G15" i="1"/>
  <c r="BC19" i="9"/>
  <c r="G19" i="1"/>
  <c r="BC23" i="9"/>
  <c r="G23" i="1"/>
  <c r="BC27" i="9"/>
  <c r="G27" i="1"/>
  <c r="BC31" i="9"/>
  <c r="G31" i="1"/>
  <c r="BC35" i="9"/>
  <c r="G35" i="1"/>
  <c r="BC39" i="9"/>
  <c r="G39" i="1"/>
  <c r="BC43" i="9"/>
  <c r="G43" i="1"/>
  <c r="BC7" i="9"/>
  <c r="G7" i="1"/>
  <c r="BB9" i="9"/>
  <c r="BD9" i="9"/>
  <c r="BP9" i="9" s="1"/>
  <c r="BE9" i="9"/>
  <c r="BF9" i="9"/>
  <c r="BG9" i="9"/>
  <c r="BH9" i="9"/>
  <c r="BI9" i="9"/>
  <c r="BJ9" i="9"/>
  <c r="BK9" i="9"/>
  <c r="BL9" i="9"/>
  <c r="BL53" i="9" s="1"/>
  <c r="BM9" i="9"/>
  <c r="BN9" i="9"/>
  <c r="BO9" i="9"/>
  <c r="BQ9" i="9"/>
  <c r="BR9" i="9"/>
  <c r="BS9" i="9"/>
  <c r="BT9" i="9"/>
  <c r="BU9" i="9"/>
  <c r="BV9" i="9"/>
  <c r="BW9" i="9"/>
  <c r="BX9" i="9"/>
  <c r="BY9" i="9"/>
  <c r="BZ9" i="9"/>
  <c r="CA9" i="9"/>
  <c r="CB9" i="9"/>
  <c r="CD9" i="9"/>
  <c r="CE9" i="9"/>
  <c r="CF9" i="9"/>
  <c r="CG9" i="9"/>
  <c r="CH9" i="9"/>
  <c r="CI9" i="9"/>
  <c r="CJ9" i="9"/>
  <c r="CK9" i="9"/>
  <c r="CL9" i="9"/>
  <c r="CM9" i="9"/>
  <c r="BB13" i="9"/>
  <c r="BD13" i="9"/>
  <c r="BE13" i="9"/>
  <c r="BF13" i="9"/>
  <c r="BG13" i="9"/>
  <c r="BH13" i="9"/>
  <c r="BI13" i="9"/>
  <c r="BJ13" i="9"/>
  <c r="BK13" i="9"/>
  <c r="BL13" i="9"/>
  <c r="BM13" i="9"/>
  <c r="BN13" i="9"/>
  <c r="BO13" i="9"/>
  <c r="BQ13" i="9"/>
  <c r="BR13" i="9"/>
  <c r="BS13" i="9"/>
  <c r="BT13" i="9"/>
  <c r="BU13" i="9"/>
  <c r="BV13" i="9"/>
  <c r="BW13" i="9"/>
  <c r="BX13" i="9"/>
  <c r="BY13" i="9"/>
  <c r="BY53" i="9" s="1"/>
  <c r="BZ13" i="9"/>
  <c r="CA13" i="9"/>
  <c r="CB13" i="9"/>
  <c r="CD13" i="9"/>
  <c r="CE13" i="9"/>
  <c r="CF13" i="9"/>
  <c r="CG13" i="9"/>
  <c r="CP13" i="9" s="1"/>
  <c r="CH13" i="9"/>
  <c r="CI13" i="9"/>
  <c r="CJ13" i="9"/>
  <c r="CK13" i="9"/>
  <c r="CL13" i="9"/>
  <c r="CL53" i="9" s="1"/>
  <c r="CM13" i="9"/>
  <c r="BB17" i="9"/>
  <c r="BD17" i="9"/>
  <c r="BE17" i="9"/>
  <c r="BP17" i="9" s="1"/>
  <c r="H17" i="1" s="1"/>
  <c r="BF17" i="9"/>
  <c r="BG17" i="9"/>
  <c r="BH17" i="9"/>
  <c r="BI17" i="9"/>
  <c r="BI53" i="9" s="1"/>
  <c r="BJ17" i="9"/>
  <c r="BK17" i="9"/>
  <c r="BL17" i="9"/>
  <c r="BM17" i="9"/>
  <c r="BN17" i="9"/>
  <c r="BO17" i="9"/>
  <c r="BQ17" i="9"/>
  <c r="BR17" i="9"/>
  <c r="BS17" i="9"/>
  <c r="BT17" i="9"/>
  <c r="BU17" i="9"/>
  <c r="BV17" i="9"/>
  <c r="BW17" i="9"/>
  <c r="BX17" i="9"/>
  <c r="BY17" i="9"/>
  <c r="BZ17" i="9"/>
  <c r="BZ53" i="9" s="1"/>
  <c r="CA17" i="9"/>
  <c r="CB17" i="9"/>
  <c r="CD17" i="9"/>
  <c r="CE17" i="9"/>
  <c r="CF17" i="9"/>
  <c r="CG17" i="9"/>
  <c r="CH17" i="9"/>
  <c r="CI17" i="9"/>
  <c r="CJ17" i="9"/>
  <c r="CK17" i="9"/>
  <c r="CL17" i="9"/>
  <c r="CM17" i="9"/>
  <c r="BB21" i="9"/>
  <c r="BD21" i="9"/>
  <c r="BE21" i="9"/>
  <c r="BF21" i="9"/>
  <c r="BP21" i="9" s="1"/>
  <c r="H21" i="1" s="1"/>
  <c r="BG21" i="9"/>
  <c r="BH21" i="9"/>
  <c r="BI21" i="9"/>
  <c r="BJ21" i="9"/>
  <c r="BK21" i="9"/>
  <c r="BL21" i="9"/>
  <c r="BM21" i="9"/>
  <c r="BN21" i="9"/>
  <c r="BO21" i="9"/>
  <c r="BQ21" i="9"/>
  <c r="BR21" i="9"/>
  <c r="CC21" i="9" s="1"/>
  <c r="BS21" i="9"/>
  <c r="BT21" i="9"/>
  <c r="BU21" i="9"/>
  <c r="BV21" i="9"/>
  <c r="BW21" i="9"/>
  <c r="BX21" i="9"/>
  <c r="BY21" i="9"/>
  <c r="BZ21" i="9"/>
  <c r="CA21" i="9"/>
  <c r="CB21" i="9"/>
  <c r="CD21" i="9"/>
  <c r="CE21" i="9"/>
  <c r="CF21" i="9"/>
  <c r="CG21" i="9"/>
  <c r="CH21" i="9"/>
  <c r="CI21" i="9"/>
  <c r="CJ21" i="9"/>
  <c r="CK21" i="9"/>
  <c r="CL21" i="9"/>
  <c r="CM21" i="9"/>
  <c r="BB25" i="9"/>
  <c r="BD25" i="9"/>
  <c r="BE25" i="9"/>
  <c r="BF25" i="9"/>
  <c r="BG25" i="9"/>
  <c r="BH25" i="9"/>
  <c r="BI25" i="9"/>
  <c r="BJ25" i="9"/>
  <c r="BK25" i="9"/>
  <c r="BL25" i="9"/>
  <c r="BM25" i="9"/>
  <c r="BN25" i="9"/>
  <c r="BO25" i="9"/>
  <c r="BQ25" i="9"/>
  <c r="BR25" i="9"/>
  <c r="BS25" i="9"/>
  <c r="CC25" i="9" s="1"/>
  <c r="I25" i="1" s="1"/>
  <c r="BT25" i="9"/>
  <c r="BU25" i="9"/>
  <c r="BV25" i="9"/>
  <c r="BW25" i="9"/>
  <c r="BX25" i="9"/>
  <c r="BY25" i="9"/>
  <c r="BZ25" i="9"/>
  <c r="CA25" i="9"/>
  <c r="CB25" i="9"/>
  <c r="CD25" i="9"/>
  <c r="CE25" i="9"/>
  <c r="CF25" i="9"/>
  <c r="CG25" i="9"/>
  <c r="CH25" i="9"/>
  <c r="CI25" i="9"/>
  <c r="CJ25" i="9"/>
  <c r="CJ53" i="9" s="1"/>
  <c r="CK25" i="9"/>
  <c r="CL25" i="9"/>
  <c r="CM25" i="9"/>
  <c r="BB29" i="9"/>
  <c r="BD29" i="9"/>
  <c r="BE29" i="9"/>
  <c r="BF29" i="9"/>
  <c r="BG29" i="9"/>
  <c r="BH29" i="9"/>
  <c r="BI29" i="9"/>
  <c r="BJ29" i="9"/>
  <c r="BK29" i="9"/>
  <c r="BL29" i="9"/>
  <c r="BM29" i="9"/>
  <c r="BN29" i="9"/>
  <c r="BO29" i="9"/>
  <c r="BO53" i="9" s="1"/>
  <c r="BQ29" i="9"/>
  <c r="BR29" i="9"/>
  <c r="BS29" i="9"/>
  <c r="BT29" i="9"/>
  <c r="CC29" i="9" s="1"/>
  <c r="I29" i="1" s="1"/>
  <c r="BU29" i="9"/>
  <c r="BV29" i="9"/>
  <c r="BW29" i="9"/>
  <c r="BX29" i="9"/>
  <c r="BY29" i="9"/>
  <c r="BZ29" i="9"/>
  <c r="CA29" i="9"/>
  <c r="CB29" i="9"/>
  <c r="CB53" i="9" s="1"/>
  <c r="CD29" i="9"/>
  <c r="CE29" i="9"/>
  <c r="CF29" i="9"/>
  <c r="CG29" i="9"/>
  <c r="CP29" i="9" s="1"/>
  <c r="J29" i="1" s="1"/>
  <c r="CH29" i="9"/>
  <c r="CI29" i="9"/>
  <c r="CJ29" i="9"/>
  <c r="CK29" i="9"/>
  <c r="CL29" i="9"/>
  <c r="CM29" i="9"/>
  <c r="BB33" i="9"/>
  <c r="BD33" i="9"/>
  <c r="BD53" i="9" s="1"/>
  <c r="BE33" i="9"/>
  <c r="BF33" i="9"/>
  <c r="BG33" i="9"/>
  <c r="BH33" i="9"/>
  <c r="BH53" i="9" s="1"/>
  <c r="BI33" i="9"/>
  <c r="BJ33" i="9"/>
  <c r="BK33" i="9"/>
  <c r="BL33" i="9"/>
  <c r="BM33" i="9"/>
  <c r="BN33" i="9"/>
  <c r="BO33" i="9"/>
  <c r="BQ33" i="9"/>
  <c r="BR33" i="9"/>
  <c r="BS33" i="9"/>
  <c r="BT33" i="9"/>
  <c r="BU33" i="9"/>
  <c r="BV33" i="9"/>
  <c r="BW33" i="9"/>
  <c r="BX33" i="9"/>
  <c r="BY33" i="9"/>
  <c r="BZ33" i="9"/>
  <c r="CA33" i="9"/>
  <c r="CB33" i="9"/>
  <c r="CD33" i="9"/>
  <c r="CP33" i="9" s="1"/>
  <c r="J33" i="1" s="1"/>
  <c r="CE33" i="9"/>
  <c r="CF33" i="9"/>
  <c r="CG33" i="9"/>
  <c r="CH33" i="9"/>
  <c r="CH53" i="9" s="1"/>
  <c r="CI33" i="9"/>
  <c r="CJ33" i="9"/>
  <c r="CK33" i="9"/>
  <c r="CL33" i="9"/>
  <c r="CM33" i="9"/>
  <c r="BB37" i="9"/>
  <c r="BD37" i="9"/>
  <c r="BE37" i="9"/>
  <c r="BP37" i="9" s="1"/>
  <c r="H37" i="1" s="1"/>
  <c r="BF37" i="9"/>
  <c r="BG37" i="9"/>
  <c r="BH37" i="9"/>
  <c r="BI37" i="9"/>
  <c r="BJ37" i="9"/>
  <c r="BK37" i="9"/>
  <c r="BL37" i="9"/>
  <c r="BM37" i="9"/>
  <c r="BN37" i="9"/>
  <c r="BO37" i="9"/>
  <c r="BQ37" i="9"/>
  <c r="BR37" i="9"/>
  <c r="CC37" i="9" s="1"/>
  <c r="I37" i="1" s="1"/>
  <c r="BS37" i="9"/>
  <c r="BT37" i="9"/>
  <c r="BU37" i="9"/>
  <c r="BV37" i="9"/>
  <c r="BW37" i="9"/>
  <c r="BX37" i="9"/>
  <c r="BY37" i="9"/>
  <c r="BZ37" i="9"/>
  <c r="CA37" i="9"/>
  <c r="CB37" i="9"/>
  <c r="CD37" i="9"/>
  <c r="CE37" i="9"/>
  <c r="CF37" i="9"/>
  <c r="CG37" i="9"/>
  <c r="CH37" i="9"/>
  <c r="CI37" i="9"/>
  <c r="CJ37" i="9"/>
  <c r="CK37" i="9"/>
  <c r="CL37" i="9"/>
  <c r="CM37" i="9"/>
  <c r="BB41" i="9"/>
  <c r="BD41" i="9"/>
  <c r="BE41" i="9"/>
  <c r="BF41" i="9"/>
  <c r="BG41" i="9"/>
  <c r="BH41" i="9"/>
  <c r="BI41" i="9"/>
  <c r="BJ41" i="9"/>
  <c r="BK41" i="9"/>
  <c r="BL41" i="9"/>
  <c r="BM41" i="9"/>
  <c r="BN41" i="9"/>
  <c r="BO41" i="9"/>
  <c r="BQ41" i="9"/>
  <c r="BR41" i="9"/>
  <c r="BS41" i="9"/>
  <c r="CC41" i="9" s="1"/>
  <c r="I41" i="1" s="1"/>
  <c r="BT41" i="9"/>
  <c r="BU41" i="9"/>
  <c r="BV41" i="9"/>
  <c r="BW41" i="9"/>
  <c r="BX41" i="9"/>
  <c r="BY41" i="9"/>
  <c r="BZ41" i="9"/>
  <c r="CA41" i="9"/>
  <c r="CB41" i="9"/>
  <c r="CD41" i="9"/>
  <c r="CE41" i="9"/>
  <c r="CF41" i="9"/>
  <c r="CG41" i="9"/>
  <c r="CH41" i="9"/>
  <c r="CI41" i="9"/>
  <c r="CJ41" i="9"/>
  <c r="CK41" i="9"/>
  <c r="CL41" i="9"/>
  <c r="CM41" i="9"/>
  <c r="BB45" i="9"/>
  <c r="BD45" i="9"/>
  <c r="BE45" i="9"/>
  <c r="BF45" i="9"/>
  <c r="BG45" i="9"/>
  <c r="BH45" i="9"/>
  <c r="BI45" i="9"/>
  <c r="BJ45" i="9"/>
  <c r="BK45" i="9"/>
  <c r="BL45" i="9"/>
  <c r="BM45" i="9"/>
  <c r="BN45" i="9"/>
  <c r="BO45" i="9"/>
  <c r="BQ45" i="9"/>
  <c r="BR45" i="9"/>
  <c r="BS45" i="9"/>
  <c r="BT45" i="9"/>
  <c r="BU45" i="9"/>
  <c r="BV45" i="9"/>
  <c r="BW45" i="9"/>
  <c r="BX45" i="9"/>
  <c r="BY45" i="9"/>
  <c r="BZ45" i="9"/>
  <c r="CA45" i="9"/>
  <c r="CB45" i="9"/>
  <c r="CD45" i="9"/>
  <c r="CE45" i="9"/>
  <c r="CF45" i="9"/>
  <c r="CG45" i="9"/>
  <c r="CH45" i="9"/>
  <c r="CI45" i="9"/>
  <c r="CJ45" i="9"/>
  <c r="CK45" i="9"/>
  <c r="CL45" i="9"/>
  <c r="CM45" i="9"/>
  <c r="CG53" i="9"/>
  <c r="BB78" i="9"/>
  <c r="BB79" i="9" s="1"/>
  <c r="BB80" i="9" s="1"/>
  <c r="BD78" i="9"/>
  <c r="BD79" i="9" s="1"/>
  <c r="BE78" i="9"/>
  <c r="BE79" i="9" s="1"/>
  <c r="BE80" i="9" s="1"/>
  <c r="BF78" i="9"/>
  <c r="BF79" i="9" s="1"/>
  <c r="BG78" i="9"/>
  <c r="BG79" i="9" s="1"/>
  <c r="BG80" i="9" s="1"/>
  <c r="BH78" i="9"/>
  <c r="BH79" i="9" s="1"/>
  <c r="BI78" i="9"/>
  <c r="BI79" i="9" s="1"/>
  <c r="BJ78" i="9"/>
  <c r="BJ79" i="9" s="1"/>
  <c r="BK78" i="9"/>
  <c r="BK79" i="9" s="1"/>
  <c r="BL78" i="9"/>
  <c r="BL79" i="9" s="1"/>
  <c r="BM78" i="9"/>
  <c r="BM79" i="9" s="1"/>
  <c r="BN78" i="9"/>
  <c r="BN79" i="9" s="1"/>
  <c r="BO78" i="9"/>
  <c r="BO79" i="9" s="1"/>
  <c r="BQ78" i="9"/>
  <c r="BQ79" i="9" s="1"/>
  <c r="BR78" i="9"/>
  <c r="BR79" i="9" s="1"/>
  <c r="BS78" i="9"/>
  <c r="BS79" i="9" s="1"/>
  <c r="BT78" i="9"/>
  <c r="BT79" i="9" s="1"/>
  <c r="BT80" i="9" s="1"/>
  <c r="BU78" i="9"/>
  <c r="BU79" i="9" s="1"/>
  <c r="BV78" i="9"/>
  <c r="BV79" i="9" s="1"/>
  <c r="BV80" i="9" s="1"/>
  <c r="BW78" i="9"/>
  <c r="BW79" i="9" s="1"/>
  <c r="BX78" i="9"/>
  <c r="BX79" i="9" s="1"/>
  <c r="BY78" i="9"/>
  <c r="BY79" i="9" s="1"/>
  <c r="BZ78" i="9"/>
  <c r="BZ79" i="9" s="1"/>
  <c r="BZ80" i="9" s="1"/>
  <c r="CA78" i="9"/>
  <c r="CB78" i="9"/>
  <c r="CB79" i="9" s="1"/>
  <c r="CD78" i="9"/>
  <c r="CD79" i="9" s="1"/>
  <c r="CE78" i="9"/>
  <c r="CF78" i="9"/>
  <c r="CF79" i="9" s="1"/>
  <c r="CF80" i="9" s="1"/>
  <c r="CG78" i="9"/>
  <c r="CG79" i="9" s="1"/>
  <c r="CG80" i="9" s="1"/>
  <c r="CH78" i="9"/>
  <c r="CH79" i="9" s="1"/>
  <c r="CI78" i="9"/>
  <c r="CI79" i="9" s="1"/>
  <c r="CJ78" i="9"/>
  <c r="CJ79" i="9" s="1"/>
  <c r="CJ80" i="9" s="1"/>
  <c r="CK78" i="9"/>
  <c r="CK79" i="9" s="1"/>
  <c r="CK80" i="9" s="1"/>
  <c r="CL78" i="9"/>
  <c r="CL79" i="9" s="1"/>
  <c r="CL80" i="9" s="1"/>
  <c r="CM78" i="9"/>
  <c r="CM79" i="9" s="1"/>
  <c r="CM80" i="9" s="1"/>
  <c r="BS80" i="9"/>
  <c r="BB92" i="9"/>
  <c r="BD92" i="9"/>
  <c r="BE92" i="9"/>
  <c r="BF92" i="9"/>
  <c r="BG92" i="9"/>
  <c r="BH92" i="9"/>
  <c r="BI92" i="9"/>
  <c r="BJ92" i="9"/>
  <c r="BK92" i="9"/>
  <c r="BL92" i="9"/>
  <c r="BM92" i="9"/>
  <c r="BN92" i="9"/>
  <c r="BO92" i="9"/>
  <c r="BQ92" i="9"/>
  <c r="BR92" i="9"/>
  <c r="BS92" i="9"/>
  <c r="BT92" i="9"/>
  <c r="BU92" i="9"/>
  <c r="BV92" i="9"/>
  <c r="BW92" i="9"/>
  <c r="BX92" i="9"/>
  <c r="BY92" i="9"/>
  <c r="BZ92" i="9"/>
  <c r="CA92" i="9"/>
  <c r="CB92" i="9"/>
  <c r="CD92" i="9"/>
  <c r="CE92" i="9"/>
  <c r="CF92" i="9"/>
  <c r="CG92" i="9"/>
  <c r="CH92" i="9"/>
  <c r="CI92" i="9"/>
  <c r="CJ92" i="9"/>
  <c r="CK92" i="9"/>
  <c r="CL92" i="9"/>
  <c r="CM92" i="9"/>
  <c r="BB104" i="9"/>
  <c r="BD104" i="9"/>
  <c r="BE104" i="9"/>
  <c r="BF104" i="9"/>
  <c r="BG104" i="9"/>
  <c r="BH104" i="9"/>
  <c r="BI104" i="9"/>
  <c r="BJ104" i="9"/>
  <c r="BK104" i="9"/>
  <c r="BL104" i="9"/>
  <c r="BM104" i="9"/>
  <c r="BN104" i="9"/>
  <c r="BO104" i="9"/>
  <c r="BQ104" i="9"/>
  <c r="BR104" i="9"/>
  <c r="BS104" i="9"/>
  <c r="BT104" i="9"/>
  <c r="BU104" i="9"/>
  <c r="BV104" i="9"/>
  <c r="BW104" i="9"/>
  <c r="BX104" i="9"/>
  <c r="BY104" i="9"/>
  <c r="BZ104" i="9"/>
  <c r="CA104" i="9"/>
  <c r="CB104" i="9"/>
  <c r="CD104" i="9"/>
  <c r="CE104" i="9"/>
  <c r="CF104" i="9"/>
  <c r="CG104" i="9"/>
  <c r="CH104" i="9"/>
  <c r="CI104" i="9"/>
  <c r="CJ104" i="9"/>
  <c r="CK104" i="9"/>
  <c r="CL104" i="9"/>
  <c r="CM104" i="9"/>
  <c r="BB116" i="9"/>
  <c r="BD116" i="9"/>
  <c r="BE116" i="9"/>
  <c r="BF116" i="9"/>
  <c r="BG116" i="9"/>
  <c r="BH116" i="9"/>
  <c r="BI116" i="9"/>
  <c r="BJ116" i="9"/>
  <c r="BK116" i="9"/>
  <c r="BL116" i="9"/>
  <c r="BM116" i="9"/>
  <c r="BN116" i="9"/>
  <c r="BO116" i="9"/>
  <c r="BQ116" i="9"/>
  <c r="BR116" i="9"/>
  <c r="BS116" i="9"/>
  <c r="BT116" i="9"/>
  <c r="BU116" i="9"/>
  <c r="BV116" i="9"/>
  <c r="BW116" i="9"/>
  <c r="BX116" i="9"/>
  <c r="BY116" i="9"/>
  <c r="BZ116" i="9"/>
  <c r="CA116" i="9"/>
  <c r="CB116" i="9"/>
  <c r="CD116" i="9"/>
  <c r="CE116" i="9"/>
  <c r="CF116" i="9"/>
  <c r="CG116" i="9"/>
  <c r="CH116" i="9"/>
  <c r="CI116" i="9"/>
  <c r="CJ116" i="9"/>
  <c r="CK116" i="9"/>
  <c r="CL116" i="9"/>
  <c r="CM116" i="9"/>
  <c r="AP107" i="9"/>
  <c r="F107" i="1"/>
  <c r="AP108" i="9"/>
  <c r="F108" i="1" s="1"/>
  <c r="AP109" i="9"/>
  <c r="F109" i="1"/>
  <c r="AP110" i="9"/>
  <c r="F110" i="1" s="1"/>
  <c r="AP111" i="9"/>
  <c r="F111" i="1" s="1"/>
  <c r="AP112" i="9"/>
  <c r="F112" i="1" s="1"/>
  <c r="AP113" i="9"/>
  <c r="F113" i="1" s="1"/>
  <c r="AP114" i="9"/>
  <c r="F114" i="1" s="1"/>
  <c r="AP115" i="9"/>
  <c r="F115" i="1" s="1"/>
  <c r="AP106" i="9"/>
  <c r="F106" i="1" s="1"/>
  <c r="AP95" i="9"/>
  <c r="F95" i="1"/>
  <c r="AP96" i="9"/>
  <c r="F96" i="1" s="1"/>
  <c r="AP97" i="9"/>
  <c r="F97" i="1"/>
  <c r="AP98" i="9"/>
  <c r="F98" i="1" s="1"/>
  <c r="AP99" i="9"/>
  <c r="F99" i="1" s="1"/>
  <c r="AP100" i="9"/>
  <c r="F100" i="1" s="1"/>
  <c r="AP101" i="9"/>
  <c r="F101" i="1"/>
  <c r="AP102" i="9"/>
  <c r="F102" i="1" s="1"/>
  <c r="AP103" i="9"/>
  <c r="F103" i="1" s="1"/>
  <c r="AP94" i="9"/>
  <c r="F94" i="1" s="1"/>
  <c r="AP83" i="9"/>
  <c r="F83" i="1"/>
  <c r="AP84" i="9"/>
  <c r="F84" i="1" s="1"/>
  <c r="AP85" i="9"/>
  <c r="F85" i="1"/>
  <c r="AP86" i="9"/>
  <c r="F86" i="1" s="1"/>
  <c r="AP87" i="9"/>
  <c r="F87" i="1"/>
  <c r="AP88" i="9"/>
  <c r="F88" i="1" s="1"/>
  <c r="AP89" i="9"/>
  <c r="F89" i="1"/>
  <c r="AP90" i="9"/>
  <c r="F90" i="1" s="1"/>
  <c r="AP91" i="9"/>
  <c r="F91" i="1"/>
  <c r="AP82" i="9"/>
  <c r="AP59" i="9"/>
  <c r="F59" i="1"/>
  <c r="AP60" i="9"/>
  <c r="F60" i="1" s="1"/>
  <c r="AP61" i="9"/>
  <c r="F61" i="1"/>
  <c r="AP62" i="9"/>
  <c r="F62" i="1" s="1"/>
  <c r="AP63" i="9"/>
  <c r="F63" i="1"/>
  <c r="AP64" i="9"/>
  <c r="F64" i="1" s="1"/>
  <c r="AP65" i="9"/>
  <c r="F65" i="1"/>
  <c r="AP66" i="9"/>
  <c r="F66" i="1" s="1"/>
  <c r="AP67" i="9"/>
  <c r="F67" i="1"/>
  <c r="AP68" i="9"/>
  <c r="F68" i="1" s="1"/>
  <c r="AP69" i="9"/>
  <c r="F69" i="1" s="1"/>
  <c r="AP70" i="9"/>
  <c r="F70" i="1" s="1"/>
  <c r="AP71" i="9"/>
  <c r="F71" i="1"/>
  <c r="AP72" i="9"/>
  <c r="F72" i="1" s="1"/>
  <c r="AP73" i="9"/>
  <c r="F73" i="1"/>
  <c r="AP74" i="9"/>
  <c r="F74" i="1" s="1"/>
  <c r="AP75" i="9"/>
  <c r="F75" i="1" s="1"/>
  <c r="AP76" i="9"/>
  <c r="F76" i="1" s="1"/>
  <c r="AP77" i="9"/>
  <c r="F77" i="1" s="1"/>
  <c r="AP58" i="9"/>
  <c r="F58" i="1" s="1"/>
  <c r="AP48" i="9"/>
  <c r="F48" i="1"/>
  <c r="AP49" i="9"/>
  <c r="F49" i="1" s="1"/>
  <c r="AP50" i="9"/>
  <c r="F50" i="1"/>
  <c r="AP51" i="9"/>
  <c r="F51" i="1" s="1"/>
  <c r="AP47" i="9"/>
  <c r="F47" i="1"/>
  <c r="AP11" i="9"/>
  <c r="F11" i="1" s="1"/>
  <c r="AP15" i="9"/>
  <c r="F15" i="1"/>
  <c r="AP19" i="9"/>
  <c r="F19" i="1" s="1"/>
  <c r="AP23" i="9"/>
  <c r="F23" i="1"/>
  <c r="AP27" i="9"/>
  <c r="F27" i="1" s="1"/>
  <c r="AP31" i="9"/>
  <c r="F31" i="1"/>
  <c r="AP35" i="9"/>
  <c r="F35" i="1" s="1"/>
  <c r="AP39" i="9"/>
  <c r="F39" i="1"/>
  <c r="AP43" i="9"/>
  <c r="F43" i="1" s="1"/>
  <c r="AP7" i="9"/>
  <c r="F7" i="1"/>
  <c r="AC107" i="9"/>
  <c r="AC108" i="9"/>
  <c r="E108" i="1"/>
  <c r="AC109" i="9"/>
  <c r="E109" i="1" s="1"/>
  <c r="AC110" i="9"/>
  <c r="E110" i="1"/>
  <c r="AC111" i="9"/>
  <c r="E111" i="1" s="1"/>
  <c r="AC112" i="9"/>
  <c r="E112" i="1" s="1"/>
  <c r="AC113" i="9"/>
  <c r="E113" i="1" s="1"/>
  <c r="AC114" i="9"/>
  <c r="E114" i="1"/>
  <c r="AC115" i="9"/>
  <c r="E115" i="1" s="1"/>
  <c r="AC106" i="9"/>
  <c r="AC95" i="9"/>
  <c r="E95" i="1"/>
  <c r="AC96" i="9"/>
  <c r="E96" i="1" s="1"/>
  <c r="AC97" i="9"/>
  <c r="E97" i="1"/>
  <c r="AC98" i="9"/>
  <c r="E98" i="1" s="1"/>
  <c r="AC99" i="9"/>
  <c r="E99" i="1" s="1"/>
  <c r="AC100" i="9"/>
  <c r="E100" i="1" s="1"/>
  <c r="AC101" i="9"/>
  <c r="E101" i="1"/>
  <c r="AC102" i="9"/>
  <c r="E102" i="1" s="1"/>
  <c r="AC103" i="9"/>
  <c r="E103" i="1" s="1"/>
  <c r="AC94" i="9"/>
  <c r="E94" i="1" s="1"/>
  <c r="AC83" i="9"/>
  <c r="E83" i="1"/>
  <c r="AC84" i="9"/>
  <c r="E84" i="1" s="1"/>
  <c r="AC85" i="9"/>
  <c r="E85" i="1"/>
  <c r="AC86" i="9"/>
  <c r="E86" i="1" s="1"/>
  <c r="AC87" i="9"/>
  <c r="E87" i="1"/>
  <c r="AC88" i="9"/>
  <c r="E88" i="1" s="1"/>
  <c r="AC89" i="9"/>
  <c r="E89" i="1"/>
  <c r="AC90" i="9"/>
  <c r="E90" i="1" s="1"/>
  <c r="AC91" i="9"/>
  <c r="E91" i="1"/>
  <c r="AC82" i="9"/>
  <c r="E82" i="1" s="1"/>
  <c r="AC59" i="9"/>
  <c r="E59" i="1"/>
  <c r="AC60" i="9"/>
  <c r="E60" i="1"/>
  <c r="AC61" i="9"/>
  <c r="E61" i="1"/>
  <c r="AC62" i="9"/>
  <c r="E62" i="1" s="1"/>
  <c r="AC63" i="9"/>
  <c r="E63" i="1" s="1"/>
  <c r="AC64" i="9"/>
  <c r="E64" i="1"/>
  <c r="AC65" i="9"/>
  <c r="E65" i="1" s="1"/>
  <c r="AC66" i="9"/>
  <c r="E66" i="1"/>
  <c r="AC67" i="9"/>
  <c r="E67" i="1" s="1"/>
  <c r="AC68" i="9"/>
  <c r="E68" i="1" s="1"/>
  <c r="AC69" i="9"/>
  <c r="E69" i="1" s="1"/>
  <c r="AC70" i="9"/>
  <c r="E70" i="1" s="1"/>
  <c r="AC71" i="9"/>
  <c r="E71" i="1" s="1"/>
  <c r="AC72" i="9"/>
  <c r="E72" i="1"/>
  <c r="AC73" i="9"/>
  <c r="E73" i="1" s="1"/>
  <c r="AC74" i="9"/>
  <c r="E74" i="1" s="1"/>
  <c r="AC75" i="9"/>
  <c r="E75" i="1" s="1"/>
  <c r="AC76" i="9"/>
  <c r="E76" i="1" s="1"/>
  <c r="AC77" i="9"/>
  <c r="E77" i="1" s="1"/>
  <c r="AC58" i="9"/>
  <c r="E58" i="1"/>
  <c r="AC48" i="9"/>
  <c r="E48" i="1" s="1"/>
  <c r="AC49" i="9"/>
  <c r="E49" i="1"/>
  <c r="AC50" i="9"/>
  <c r="E50" i="1" s="1"/>
  <c r="AC51" i="9"/>
  <c r="E51" i="1"/>
  <c r="AC47" i="9"/>
  <c r="E47" i="1" s="1"/>
  <c r="AC11" i="9"/>
  <c r="E11" i="1"/>
  <c r="AC15" i="9"/>
  <c r="E15" i="1" s="1"/>
  <c r="AC19" i="9"/>
  <c r="E19" i="1"/>
  <c r="AC23" i="9"/>
  <c r="E23" i="1" s="1"/>
  <c r="AC27" i="9"/>
  <c r="E27" i="1"/>
  <c r="AC31" i="9"/>
  <c r="E31" i="1" s="1"/>
  <c r="AC35" i="9"/>
  <c r="E35" i="1"/>
  <c r="AC39" i="9"/>
  <c r="E39" i="1" s="1"/>
  <c r="AC43" i="9"/>
  <c r="E43" i="1"/>
  <c r="AC7" i="9"/>
  <c r="E7" i="1" s="1"/>
  <c r="P107" i="9"/>
  <c r="D107" i="1"/>
  <c r="P108" i="9"/>
  <c r="D108" i="1" s="1"/>
  <c r="P109" i="9"/>
  <c r="D109" i="1"/>
  <c r="P110" i="9"/>
  <c r="D110" i="1" s="1"/>
  <c r="P111" i="9"/>
  <c r="D111" i="1" s="1"/>
  <c r="P112" i="9"/>
  <c r="D112" i="1" s="1"/>
  <c r="P113" i="9"/>
  <c r="D113" i="1" s="1"/>
  <c r="P114" i="9"/>
  <c r="D114" i="1" s="1"/>
  <c r="P115" i="9"/>
  <c r="D115" i="1" s="1"/>
  <c r="P106" i="9"/>
  <c r="D106" i="1" s="1"/>
  <c r="P95" i="9"/>
  <c r="D95" i="1"/>
  <c r="P96" i="9"/>
  <c r="D96" i="1" s="1"/>
  <c r="P97" i="9"/>
  <c r="D97" i="1"/>
  <c r="P98" i="9"/>
  <c r="D98" i="1" s="1"/>
  <c r="P99" i="9"/>
  <c r="D99" i="1" s="1"/>
  <c r="P100" i="9"/>
  <c r="D100" i="1" s="1"/>
  <c r="P101" i="9"/>
  <c r="D101" i="1"/>
  <c r="P102" i="9"/>
  <c r="D102" i="1" s="1"/>
  <c r="P103" i="9"/>
  <c r="D103" i="1" s="1"/>
  <c r="P94" i="9"/>
  <c r="D94" i="1" s="1"/>
  <c r="P83" i="9"/>
  <c r="D83" i="1"/>
  <c r="P84" i="9"/>
  <c r="D84" i="1" s="1"/>
  <c r="P85" i="9"/>
  <c r="D85" i="1"/>
  <c r="P86" i="9"/>
  <c r="D86" i="1" s="1"/>
  <c r="P87" i="9"/>
  <c r="D87" i="1"/>
  <c r="P88" i="9"/>
  <c r="D88" i="1" s="1"/>
  <c r="P89" i="9"/>
  <c r="D89" i="1"/>
  <c r="P90" i="9"/>
  <c r="D90" i="1" s="1"/>
  <c r="P91" i="9"/>
  <c r="D91" i="1"/>
  <c r="P82" i="9"/>
  <c r="D82" i="1" s="1"/>
  <c r="P59" i="9"/>
  <c r="D59" i="1" s="1"/>
  <c r="P60" i="9"/>
  <c r="D60" i="1" s="1"/>
  <c r="P61" i="9"/>
  <c r="D61" i="1"/>
  <c r="P62" i="9"/>
  <c r="D62" i="1" s="1"/>
  <c r="P63" i="9"/>
  <c r="D63" i="1"/>
  <c r="P64" i="9"/>
  <c r="D64" i="1" s="1"/>
  <c r="P65" i="9"/>
  <c r="D65" i="1"/>
  <c r="P66" i="9"/>
  <c r="D66" i="1"/>
  <c r="P67" i="9"/>
  <c r="D67" i="1"/>
  <c r="P68" i="9"/>
  <c r="D68" i="1"/>
  <c r="P69" i="9"/>
  <c r="D69" i="1" s="1"/>
  <c r="P70" i="9"/>
  <c r="D70" i="1" s="1"/>
  <c r="P71" i="9"/>
  <c r="D71" i="1" s="1"/>
  <c r="P72" i="9"/>
  <c r="D72" i="1"/>
  <c r="P73" i="9"/>
  <c r="D73" i="1" s="1"/>
  <c r="P74" i="9"/>
  <c r="D74" i="1"/>
  <c r="P75" i="9"/>
  <c r="D75" i="1" s="1"/>
  <c r="P76" i="9"/>
  <c r="D76" i="1"/>
  <c r="P77" i="9"/>
  <c r="D77" i="1" s="1"/>
  <c r="P58" i="9"/>
  <c r="D58" i="1" s="1"/>
  <c r="P48" i="9"/>
  <c r="D48" i="1" s="1"/>
  <c r="P49" i="9"/>
  <c r="D49" i="1" s="1"/>
  <c r="P50" i="9"/>
  <c r="D50" i="1" s="1"/>
  <c r="P51" i="9"/>
  <c r="D51" i="1" s="1"/>
  <c r="P47" i="9"/>
  <c r="D47" i="1"/>
  <c r="P11" i="9"/>
  <c r="D11" i="1"/>
  <c r="P15" i="9"/>
  <c r="D15" i="1" s="1"/>
  <c r="P19" i="9"/>
  <c r="D19" i="1" s="1"/>
  <c r="P23" i="9"/>
  <c r="D23" i="1"/>
  <c r="P27" i="9"/>
  <c r="D27" i="1"/>
  <c r="P31" i="9"/>
  <c r="D31" i="1"/>
  <c r="P35" i="9"/>
  <c r="D35" i="1"/>
  <c r="P39" i="9"/>
  <c r="D39" i="1"/>
  <c r="P43" i="9"/>
  <c r="D43" i="1"/>
  <c r="P7" i="9"/>
  <c r="D7" i="1" s="1"/>
  <c r="BA116" i="9"/>
  <c r="AZ116" i="9"/>
  <c r="AY116" i="9"/>
  <c r="AX116" i="9"/>
  <c r="AW116" i="9"/>
  <c r="AV116" i="9"/>
  <c r="AU116" i="9"/>
  <c r="AT116" i="9"/>
  <c r="AS116" i="9"/>
  <c r="AR116" i="9"/>
  <c r="AQ116" i="9"/>
  <c r="AO116" i="9"/>
  <c r="AN116" i="9"/>
  <c r="AM116" i="9"/>
  <c r="AL116" i="9"/>
  <c r="AK116" i="9"/>
  <c r="AJ116" i="9"/>
  <c r="AI116" i="9"/>
  <c r="AH116" i="9"/>
  <c r="AG116" i="9"/>
  <c r="AF116" i="9"/>
  <c r="AE116" i="9"/>
  <c r="AD116" i="9"/>
  <c r="AB116" i="9"/>
  <c r="AA116" i="9"/>
  <c r="Z116" i="9"/>
  <c r="Y116" i="9"/>
  <c r="X116" i="9"/>
  <c r="W116" i="9"/>
  <c r="V116" i="9"/>
  <c r="U116" i="9"/>
  <c r="T116" i="9"/>
  <c r="S116" i="9"/>
  <c r="R116" i="9"/>
  <c r="Q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BA104" i="9"/>
  <c r="AZ104" i="9"/>
  <c r="AY104" i="9"/>
  <c r="AX104" i="9"/>
  <c r="AW104" i="9"/>
  <c r="AV104" i="9"/>
  <c r="AU104" i="9"/>
  <c r="AT104" i="9"/>
  <c r="AS104" i="9"/>
  <c r="AR104" i="9"/>
  <c r="AQ104" i="9"/>
  <c r="AO104" i="9"/>
  <c r="AN104" i="9"/>
  <c r="AM104" i="9"/>
  <c r="AL104" i="9"/>
  <c r="AK104" i="9"/>
  <c r="AJ104" i="9"/>
  <c r="AI104" i="9"/>
  <c r="AH104" i="9"/>
  <c r="AG104" i="9"/>
  <c r="AF104" i="9"/>
  <c r="AE104" i="9"/>
  <c r="AD104" i="9"/>
  <c r="AB104" i="9"/>
  <c r="AA104" i="9"/>
  <c r="Z104" i="9"/>
  <c r="Y104" i="9"/>
  <c r="X104" i="9"/>
  <c r="W104" i="9"/>
  <c r="V104" i="9"/>
  <c r="U104" i="9"/>
  <c r="T104" i="9"/>
  <c r="S104" i="9"/>
  <c r="R104" i="9"/>
  <c r="Q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BA92" i="9"/>
  <c r="AZ92" i="9"/>
  <c r="AY92" i="9"/>
  <c r="AX92" i="9"/>
  <c r="AW92" i="9"/>
  <c r="AV92" i="9"/>
  <c r="AU92" i="9"/>
  <c r="AT92" i="9"/>
  <c r="AS92" i="9"/>
  <c r="AR92" i="9"/>
  <c r="AQ92" i="9"/>
  <c r="AO92" i="9"/>
  <c r="AN92" i="9"/>
  <c r="AM92" i="9"/>
  <c r="AL92" i="9"/>
  <c r="AK92" i="9"/>
  <c r="AJ92" i="9"/>
  <c r="AI92" i="9"/>
  <c r="AH92" i="9"/>
  <c r="AG92" i="9"/>
  <c r="AF92" i="9"/>
  <c r="AE92" i="9"/>
  <c r="AD92" i="9"/>
  <c r="AB92" i="9"/>
  <c r="AA92" i="9"/>
  <c r="Z92" i="9"/>
  <c r="Y92" i="9"/>
  <c r="X92" i="9"/>
  <c r="W92" i="9"/>
  <c r="V92" i="9"/>
  <c r="U92" i="9"/>
  <c r="T92" i="9"/>
  <c r="S92" i="9"/>
  <c r="R92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BA78" i="9"/>
  <c r="BA79" i="9" s="1"/>
  <c r="BA80" i="9" s="1"/>
  <c r="BA118" i="9" s="1"/>
  <c r="AZ78" i="9"/>
  <c r="AZ79" i="9" s="1"/>
  <c r="AY78" i="9"/>
  <c r="AY79" i="9" s="1"/>
  <c r="AY80" i="9" s="1"/>
  <c r="AX78" i="9"/>
  <c r="AX79" i="9" s="1"/>
  <c r="AW78" i="9"/>
  <c r="AW79" i="9" s="1"/>
  <c r="AW80" i="9" s="1"/>
  <c r="AW118" i="9" s="1"/>
  <c r="AV78" i="9"/>
  <c r="AV79" i="9" s="1"/>
  <c r="AV80" i="9" s="1"/>
  <c r="AU78" i="9"/>
  <c r="AU79" i="9" s="1"/>
  <c r="AT78" i="9"/>
  <c r="AT79" i="9" s="1"/>
  <c r="AT80" i="9" s="1"/>
  <c r="AS78" i="9"/>
  <c r="AS79" i="9" s="1"/>
  <c r="AR78" i="9"/>
  <c r="AR79" i="9" s="1"/>
  <c r="AR80" i="9" s="1"/>
  <c r="AQ78" i="9"/>
  <c r="AQ79" i="9" s="1"/>
  <c r="AQ80" i="9" s="1"/>
  <c r="AO78" i="9"/>
  <c r="AO79" i="9" s="1"/>
  <c r="AO80" i="9" s="1"/>
  <c r="AN78" i="9"/>
  <c r="AN79" i="9" s="1"/>
  <c r="AM78" i="9"/>
  <c r="AM79" i="9" s="1"/>
  <c r="AL78" i="9"/>
  <c r="AL79" i="9" s="1"/>
  <c r="AK78" i="9"/>
  <c r="AK79" i="9" s="1"/>
  <c r="AJ78" i="9"/>
  <c r="AJ79" i="9" s="1"/>
  <c r="AI78" i="9"/>
  <c r="AI79" i="9" s="1"/>
  <c r="AH78" i="9"/>
  <c r="AH79" i="9" s="1"/>
  <c r="AH80" i="9" s="1"/>
  <c r="AG78" i="9"/>
  <c r="AG79" i="9" s="1"/>
  <c r="AG80" i="9" s="1"/>
  <c r="AF78" i="9"/>
  <c r="AF79" i="9" s="1"/>
  <c r="AF80" i="9" s="1"/>
  <c r="AF118" i="9" s="1"/>
  <c r="AE78" i="9"/>
  <c r="AE79" i="9" s="1"/>
  <c r="AE80" i="9" s="1"/>
  <c r="AD78" i="9"/>
  <c r="AD79" i="9" s="1"/>
  <c r="AB78" i="9"/>
  <c r="AB79" i="9" s="1"/>
  <c r="AA78" i="9"/>
  <c r="AA79" i="9" s="1"/>
  <c r="Z78" i="9"/>
  <c r="Z79" i="9" s="1"/>
  <c r="Z80" i="9" s="1"/>
  <c r="Y78" i="9"/>
  <c r="Y79" i="9" s="1"/>
  <c r="X78" i="9"/>
  <c r="W78" i="9"/>
  <c r="V78" i="9"/>
  <c r="V79" i="9" s="1"/>
  <c r="U78" i="9"/>
  <c r="U79" i="9" s="1"/>
  <c r="T78" i="9"/>
  <c r="S78" i="9"/>
  <c r="S79" i="9" s="1"/>
  <c r="R78" i="9"/>
  <c r="R79" i="9" s="1"/>
  <c r="Q78" i="9"/>
  <c r="Q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8" i="9"/>
  <c r="I79" i="9" s="1"/>
  <c r="H78" i="9"/>
  <c r="G78" i="9"/>
  <c r="G79" i="9" s="1"/>
  <c r="F78" i="9"/>
  <c r="F79" i="9" s="1"/>
  <c r="E78" i="9"/>
  <c r="E79" i="9" s="1"/>
  <c r="D78" i="9"/>
  <c r="D79" i="9" s="1"/>
  <c r="D80" i="9" s="1"/>
  <c r="BA45" i="9"/>
  <c r="AZ45" i="9"/>
  <c r="AY45" i="9"/>
  <c r="AX45" i="9"/>
  <c r="AW45" i="9"/>
  <c r="AV45" i="9"/>
  <c r="AU45" i="9"/>
  <c r="AT45" i="9"/>
  <c r="AS45" i="9"/>
  <c r="AR45" i="9"/>
  <c r="AQ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B45" i="9"/>
  <c r="AA45" i="9"/>
  <c r="Z45" i="9"/>
  <c r="Y45" i="9"/>
  <c r="X45" i="9"/>
  <c r="W45" i="9"/>
  <c r="V45" i="9"/>
  <c r="U45" i="9"/>
  <c r="T45" i="9"/>
  <c r="S45" i="9"/>
  <c r="R45" i="9"/>
  <c r="Q45" i="9"/>
  <c r="AC45" i="9" s="1"/>
  <c r="O45" i="9"/>
  <c r="N45" i="9"/>
  <c r="M45" i="9"/>
  <c r="L45" i="9"/>
  <c r="K45" i="9"/>
  <c r="J45" i="9"/>
  <c r="I45" i="9"/>
  <c r="H45" i="9"/>
  <c r="G45" i="9"/>
  <c r="F45" i="9"/>
  <c r="E45" i="9"/>
  <c r="D45" i="9"/>
  <c r="P45" i="9" s="1"/>
  <c r="D45" i="1" s="1"/>
  <c r="BA41" i="9"/>
  <c r="AZ41" i="9"/>
  <c r="AY41" i="9"/>
  <c r="AX41" i="9"/>
  <c r="AW41" i="9"/>
  <c r="AV41" i="9"/>
  <c r="AU41" i="9"/>
  <c r="AT41" i="9"/>
  <c r="BC41" i="9" s="1"/>
  <c r="G41" i="1" s="1"/>
  <c r="AS41" i="9"/>
  <c r="AR41" i="9"/>
  <c r="AQ41" i="9"/>
  <c r="AO41" i="9"/>
  <c r="AN41" i="9"/>
  <c r="AM41" i="9"/>
  <c r="AL41" i="9"/>
  <c r="AK41" i="9"/>
  <c r="AJ41" i="9"/>
  <c r="AI41" i="9"/>
  <c r="AH41" i="9"/>
  <c r="AG41" i="9"/>
  <c r="AP41" i="9" s="1"/>
  <c r="F41" i="1" s="1"/>
  <c r="AF41" i="9"/>
  <c r="AE41" i="9"/>
  <c r="AD41" i="9"/>
  <c r="AB41" i="9"/>
  <c r="AA41" i="9"/>
  <c r="Z41" i="9"/>
  <c r="Y41" i="9"/>
  <c r="X41" i="9"/>
  <c r="W41" i="9"/>
  <c r="V41" i="9"/>
  <c r="U41" i="9"/>
  <c r="T41" i="9"/>
  <c r="S41" i="9"/>
  <c r="R41" i="9"/>
  <c r="Q41" i="9"/>
  <c r="O41" i="9"/>
  <c r="N41" i="9"/>
  <c r="M41" i="9"/>
  <c r="L41" i="9"/>
  <c r="K41" i="9"/>
  <c r="J41" i="9"/>
  <c r="I41" i="9"/>
  <c r="H41" i="9"/>
  <c r="G41" i="9"/>
  <c r="P41" i="9" s="1"/>
  <c r="D41" i="1" s="1"/>
  <c r="F41" i="9"/>
  <c r="E41" i="9"/>
  <c r="D41" i="9"/>
  <c r="BA37" i="9"/>
  <c r="AZ37" i="9"/>
  <c r="AY37" i="9"/>
  <c r="AX37" i="9"/>
  <c r="AW37" i="9"/>
  <c r="AV37" i="9"/>
  <c r="AU37" i="9"/>
  <c r="AT37" i="9"/>
  <c r="AS37" i="9"/>
  <c r="AR37" i="9"/>
  <c r="AQ37" i="9"/>
  <c r="BC37" i="9" s="1"/>
  <c r="AO37" i="9"/>
  <c r="AN37" i="9"/>
  <c r="AM37" i="9"/>
  <c r="AL37" i="9"/>
  <c r="AK37" i="9"/>
  <c r="AJ37" i="9"/>
  <c r="AI37" i="9"/>
  <c r="AH37" i="9"/>
  <c r="AG37" i="9"/>
  <c r="AF37" i="9"/>
  <c r="AE37" i="9"/>
  <c r="AD37" i="9"/>
  <c r="AB37" i="9"/>
  <c r="AA37" i="9"/>
  <c r="Z37" i="9"/>
  <c r="Y37" i="9"/>
  <c r="X37" i="9"/>
  <c r="W37" i="9"/>
  <c r="V37" i="9"/>
  <c r="U37" i="9"/>
  <c r="T37" i="9"/>
  <c r="S37" i="9"/>
  <c r="R37" i="9"/>
  <c r="Q37" i="9"/>
  <c r="AC37" i="9" s="1"/>
  <c r="E37" i="1" s="1"/>
  <c r="O37" i="9"/>
  <c r="N37" i="9"/>
  <c r="M37" i="9"/>
  <c r="L37" i="9"/>
  <c r="K37" i="9"/>
  <c r="J37" i="9"/>
  <c r="I37" i="9"/>
  <c r="H37" i="9"/>
  <c r="G37" i="9"/>
  <c r="F37" i="9"/>
  <c r="P37" i="9" s="1"/>
  <c r="E37" i="9"/>
  <c r="D37" i="9"/>
  <c r="BA33" i="9"/>
  <c r="AZ33" i="9"/>
  <c r="AY33" i="9"/>
  <c r="AX33" i="9"/>
  <c r="AW33" i="9"/>
  <c r="AV33" i="9"/>
  <c r="AU33" i="9"/>
  <c r="AT33" i="9"/>
  <c r="AS33" i="9"/>
  <c r="AR33" i="9"/>
  <c r="AQ33" i="9"/>
  <c r="AO33" i="9"/>
  <c r="AN33" i="9"/>
  <c r="AM33" i="9"/>
  <c r="AL33" i="9"/>
  <c r="AK33" i="9"/>
  <c r="AJ33" i="9"/>
  <c r="AI33" i="9"/>
  <c r="AH33" i="9"/>
  <c r="AG33" i="9"/>
  <c r="AF33" i="9"/>
  <c r="AE33" i="9"/>
  <c r="AP33" i="9" s="1"/>
  <c r="AD33" i="9"/>
  <c r="AB33" i="9"/>
  <c r="AA33" i="9"/>
  <c r="Z33" i="9"/>
  <c r="Y33" i="9"/>
  <c r="X33" i="9"/>
  <c r="W33" i="9"/>
  <c r="V33" i="9"/>
  <c r="U33" i="9"/>
  <c r="T33" i="9"/>
  <c r="S33" i="9"/>
  <c r="R33" i="9"/>
  <c r="AC33" i="9" s="1"/>
  <c r="Q33" i="9"/>
  <c r="O33" i="9"/>
  <c r="N33" i="9"/>
  <c r="M33" i="9"/>
  <c r="L33" i="9"/>
  <c r="K33" i="9"/>
  <c r="J33" i="9"/>
  <c r="I33" i="9"/>
  <c r="H33" i="9"/>
  <c r="G33" i="9"/>
  <c r="F33" i="9"/>
  <c r="E33" i="9"/>
  <c r="P33" i="9" s="1"/>
  <c r="D33" i="9"/>
  <c r="BA29" i="9"/>
  <c r="AZ29" i="9"/>
  <c r="AY29" i="9"/>
  <c r="AX29" i="9"/>
  <c r="AW29" i="9"/>
  <c r="AV29" i="9"/>
  <c r="AU29" i="9"/>
  <c r="AT29" i="9"/>
  <c r="AS29" i="9"/>
  <c r="AR29" i="9"/>
  <c r="AQ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P29" i="9" s="1"/>
  <c r="F29" i="1" s="1"/>
  <c r="AB29" i="9"/>
  <c r="AA29" i="9"/>
  <c r="Z29" i="9"/>
  <c r="Y29" i="9"/>
  <c r="X29" i="9"/>
  <c r="W29" i="9"/>
  <c r="V29" i="9"/>
  <c r="U29" i="9"/>
  <c r="T29" i="9"/>
  <c r="S29" i="9"/>
  <c r="R29" i="9"/>
  <c r="Q29" i="9"/>
  <c r="AC29" i="9" s="1"/>
  <c r="O29" i="9"/>
  <c r="N29" i="9"/>
  <c r="M29" i="9"/>
  <c r="L29" i="9"/>
  <c r="K29" i="9"/>
  <c r="J29" i="9"/>
  <c r="I29" i="9"/>
  <c r="H29" i="9"/>
  <c r="G29" i="9"/>
  <c r="F29" i="9"/>
  <c r="E29" i="9"/>
  <c r="D29" i="9"/>
  <c r="BA25" i="9"/>
  <c r="AZ25" i="9"/>
  <c r="AY25" i="9"/>
  <c r="AX25" i="9"/>
  <c r="AW25" i="9"/>
  <c r="AV25" i="9"/>
  <c r="AU25" i="9"/>
  <c r="AT25" i="9"/>
  <c r="AS25" i="9"/>
  <c r="AR25" i="9"/>
  <c r="AQ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B25" i="9"/>
  <c r="AA25" i="9"/>
  <c r="Z25" i="9"/>
  <c r="Y25" i="9"/>
  <c r="X25" i="9"/>
  <c r="W25" i="9"/>
  <c r="V25" i="9"/>
  <c r="U25" i="9"/>
  <c r="T25" i="9"/>
  <c r="S25" i="9"/>
  <c r="R25" i="9"/>
  <c r="Q25" i="9"/>
  <c r="O25" i="9"/>
  <c r="N25" i="9"/>
  <c r="M25" i="9"/>
  <c r="L25" i="9"/>
  <c r="K25" i="9"/>
  <c r="J25" i="9"/>
  <c r="I25" i="9"/>
  <c r="H25" i="9"/>
  <c r="G25" i="9"/>
  <c r="F25" i="9"/>
  <c r="E25" i="9"/>
  <c r="D25" i="9"/>
  <c r="BA21" i="9"/>
  <c r="AZ21" i="9"/>
  <c r="AY21" i="9"/>
  <c r="AX21" i="9"/>
  <c r="AW21" i="9"/>
  <c r="AV21" i="9"/>
  <c r="AU21" i="9"/>
  <c r="AT21" i="9"/>
  <c r="AS21" i="9"/>
  <c r="AS53" i="9" s="1"/>
  <c r="AR21" i="9"/>
  <c r="AQ21" i="9"/>
  <c r="BC21" i="9" s="1"/>
  <c r="G21" i="1" s="1"/>
  <c r="AO21" i="9"/>
  <c r="AN21" i="9"/>
  <c r="AM21" i="9"/>
  <c r="AL21" i="9"/>
  <c r="AK21" i="9"/>
  <c r="AJ21" i="9"/>
  <c r="AI21" i="9"/>
  <c r="AH21" i="9"/>
  <c r="AG21" i="9"/>
  <c r="AF21" i="9"/>
  <c r="AF53" i="9" s="1"/>
  <c r="AE21" i="9"/>
  <c r="AD21" i="9"/>
  <c r="AB21" i="9"/>
  <c r="AA21" i="9"/>
  <c r="Z21" i="9"/>
  <c r="Y21" i="9"/>
  <c r="X21" i="9"/>
  <c r="W21" i="9"/>
  <c r="V21" i="9"/>
  <c r="U21" i="9"/>
  <c r="T21" i="9"/>
  <c r="S21" i="9"/>
  <c r="R21" i="9"/>
  <c r="Q21" i="9"/>
  <c r="AC21" i="9" s="1"/>
  <c r="E21" i="1" s="1"/>
  <c r="O21" i="9"/>
  <c r="N21" i="9"/>
  <c r="M21" i="9"/>
  <c r="L21" i="9"/>
  <c r="K21" i="9"/>
  <c r="J21" i="9"/>
  <c r="I21" i="9"/>
  <c r="H21" i="9"/>
  <c r="G21" i="9"/>
  <c r="F21" i="9"/>
  <c r="E21" i="9"/>
  <c r="D21" i="9"/>
  <c r="BA17" i="9"/>
  <c r="AZ17" i="9"/>
  <c r="AZ53" i="9" s="1"/>
  <c r="AY17" i="9"/>
  <c r="AX17" i="9"/>
  <c r="AW17" i="9"/>
  <c r="AV17" i="9"/>
  <c r="AU17" i="9"/>
  <c r="AT17" i="9"/>
  <c r="AS17" i="9"/>
  <c r="AR17" i="9"/>
  <c r="BC17" i="9" s="1"/>
  <c r="AQ17" i="9"/>
  <c r="AO17" i="9"/>
  <c r="AN17" i="9"/>
  <c r="AM17" i="9"/>
  <c r="AL17" i="9"/>
  <c r="AK17" i="9"/>
  <c r="AJ17" i="9"/>
  <c r="AI17" i="9"/>
  <c r="AH17" i="9"/>
  <c r="AG17" i="9"/>
  <c r="AF17" i="9"/>
  <c r="AE17" i="9"/>
  <c r="AP17" i="9" s="1"/>
  <c r="F17" i="1" s="1"/>
  <c r="AD17" i="9"/>
  <c r="AB17" i="9"/>
  <c r="AA17" i="9"/>
  <c r="Z17" i="9"/>
  <c r="Y17" i="9"/>
  <c r="X17" i="9"/>
  <c r="W17" i="9"/>
  <c r="V17" i="9"/>
  <c r="U17" i="9"/>
  <c r="T17" i="9"/>
  <c r="S17" i="9"/>
  <c r="R17" i="9"/>
  <c r="AC17" i="9" s="1"/>
  <c r="Q17" i="9"/>
  <c r="O17" i="9"/>
  <c r="N17" i="9"/>
  <c r="M17" i="9"/>
  <c r="L17" i="9"/>
  <c r="L53" i="9" s="1"/>
  <c r="K17" i="9"/>
  <c r="K53" i="9" s="1"/>
  <c r="J17" i="9"/>
  <c r="I17" i="9"/>
  <c r="H17" i="9"/>
  <c r="G17" i="9"/>
  <c r="F17" i="9"/>
  <c r="E17" i="9"/>
  <c r="D17" i="9"/>
  <c r="BA13" i="9"/>
  <c r="AZ13" i="9"/>
  <c r="AY13" i="9"/>
  <c r="AX13" i="9"/>
  <c r="AW13" i="9"/>
  <c r="AV13" i="9"/>
  <c r="AU13" i="9"/>
  <c r="AT13" i="9"/>
  <c r="AS13" i="9"/>
  <c r="AR13" i="9"/>
  <c r="AQ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B13" i="9"/>
  <c r="AA13" i="9"/>
  <c r="Z13" i="9"/>
  <c r="Y13" i="9"/>
  <c r="X13" i="9"/>
  <c r="W13" i="9"/>
  <c r="V13" i="9"/>
  <c r="U13" i="9"/>
  <c r="U53" i="9" s="1"/>
  <c r="T13" i="9"/>
  <c r="S13" i="9"/>
  <c r="R13" i="9"/>
  <c r="Q13" i="9"/>
  <c r="O13" i="9"/>
  <c r="N13" i="9"/>
  <c r="M13" i="9"/>
  <c r="L13" i="9"/>
  <c r="K13" i="9"/>
  <c r="J13" i="9"/>
  <c r="P13" i="9" s="1"/>
  <c r="D13" i="1" s="1"/>
  <c r="I13" i="9"/>
  <c r="H13" i="9"/>
  <c r="G13" i="9"/>
  <c r="F13" i="9"/>
  <c r="E13" i="9"/>
  <c r="D13" i="9"/>
  <c r="BA9" i="9"/>
  <c r="AZ9" i="9"/>
  <c r="AY9" i="9"/>
  <c r="AX9" i="9"/>
  <c r="AW9" i="9"/>
  <c r="AV9" i="9"/>
  <c r="AV53" i="9" s="1"/>
  <c r="AU9" i="9"/>
  <c r="AT9" i="9"/>
  <c r="BC9" i="9" s="1"/>
  <c r="AS9" i="9"/>
  <c r="AR9" i="9"/>
  <c r="AQ9" i="9"/>
  <c r="AO9" i="9"/>
  <c r="AO53" i="9" s="1"/>
  <c r="AN9" i="9"/>
  <c r="AM9" i="9"/>
  <c r="AM53" i="9" s="1"/>
  <c r="AL9" i="9"/>
  <c r="AK9" i="9"/>
  <c r="AJ9" i="9"/>
  <c r="AI9" i="9"/>
  <c r="AH9" i="9"/>
  <c r="AG9" i="9"/>
  <c r="AF9" i="9"/>
  <c r="AE9" i="9"/>
  <c r="AE53" i="9" s="1"/>
  <c r="AD9" i="9"/>
  <c r="AB9" i="9"/>
  <c r="AB53" i="9" s="1"/>
  <c r="AA9" i="9"/>
  <c r="Z9" i="9"/>
  <c r="Y9" i="9"/>
  <c r="X9" i="9"/>
  <c r="W9" i="9"/>
  <c r="V9" i="9"/>
  <c r="V53" i="9" s="1"/>
  <c r="U9" i="9"/>
  <c r="T9" i="9"/>
  <c r="S9" i="9"/>
  <c r="R9" i="9"/>
  <c r="Q9" i="9"/>
  <c r="O9" i="9"/>
  <c r="N9" i="9"/>
  <c r="M9" i="9"/>
  <c r="L9" i="9"/>
  <c r="K9" i="9"/>
  <c r="J9" i="9"/>
  <c r="I9" i="9"/>
  <c r="H9" i="9"/>
  <c r="G9" i="9"/>
  <c r="G53" i="9" s="1"/>
  <c r="F9" i="9"/>
  <c r="F53" i="9" s="1"/>
  <c r="E9" i="9"/>
  <c r="E53" i="9" s="1"/>
  <c r="D9" i="9"/>
  <c r="D2" i="9"/>
  <c r="Q2" i="9" s="1"/>
  <c r="CP41" i="9"/>
  <c r="J41" i="1"/>
  <c r="CP21" i="9"/>
  <c r="J21" i="1"/>
  <c r="CI53" i="9"/>
  <c r="BR53" i="9"/>
  <c r="BM53" i="9"/>
  <c r="G106" i="1"/>
  <c r="I82" i="1"/>
  <c r="I94" i="1"/>
  <c r="I106" i="1"/>
  <c r="G82" i="1"/>
  <c r="CP9" i="9"/>
  <c r="J9" i="1"/>
  <c r="J94" i="1"/>
  <c r="E106" i="1"/>
  <c r="CD53" i="9"/>
  <c r="CA53" i="9"/>
  <c r="BU53" i="9"/>
  <c r="BN53" i="9"/>
  <c r="BJ53" i="9"/>
  <c r="I21" i="1"/>
  <c r="CC13" i="9"/>
  <c r="I13" i="1" s="1"/>
  <c r="CC9" i="9"/>
  <c r="I9" i="1" s="1"/>
  <c r="BP116" i="9"/>
  <c r="P92" i="9"/>
  <c r="BC13" i="9"/>
  <c r="G13" i="1" s="1"/>
  <c r="G17" i="1"/>
  <c r="BC25" i="9"/>
  <c r="G25" i="1"/>
  <c r="BC33" i="9"/>
  <c r="G33" i="1"/>
  <c r="G37" i="1"/>
  <c r="BQ53" i="9"/>
  <c r="BP33" i="9"/>
  <c r="H33" i="1"/>
  <c r="H9" i="1"/>
  <c r="AC9" i="9"/>
  <c r="E9" i="1" s="1"/>
  <c r="AP13" i="9"/>
  <c r="F13" i="1"/>
  <c r="AP21" i="9"/>
  <c r="F21" i="1"/>
  <c r="E29" i="1"/>
  <c r="AP37" i="9"/>
  <c r="F37" i="1" s="1"/>
  <c r="E45" i="1"/>
  <c r="AP45" i="9"/>
  <c r="F45" i="1"/>
  <c r="AP25" i="9"/>
  <c r="F25" i="1"/>
  <c r="F33" i="1"/>
  <c r="E17" i="1"/>
  <c r="AC25" i="9"/>
  <c r="E25" i="1" s="1"/>
  <c r="E33" i="1"/>
  <c r="AC41" i="9"/>
  <c r="E41" i="1"/>
  <c r="AC13" i="9"/>
  <c r="E13" i="1" s="1"/>
  <c r="P29" i="9"/>
  <c r="D29" i="1"/>
  <c r="S53" i="9"/>
  <c r="W53" i="9"/>
  <c r="AA53" i="9"/>
  <c r="AD53" i="9"/>
  <c r="AJ53" i="9"/>
  <c r="AL53" i="9"/>
  <c r="AN53" i="9"/>
  <c r="AU53" i="9"/>
  <c r="AW53" i="9"/>
  <c r="BA53" i="9"/>
  <c r="D33" i="1"/>
  <c r="P25" i="9"/>
  <c r="D25" i="1" s="1"/>
  <c r="I53" i="9"/>
  <c r="O53" i="9"/>
  <c r="T53" i="9"/>
  <c r="X53" i="9"/>
  <c r="Z53" i="9"/>
  <c r="AG53" i="9"/>
  <c r="AI53" i="9"/>
  <c r="AK53" i="9"/>
  <c r="AR53" i="9"/>
  <c r="AT53" i="9"/>
  <c r="AX53" i="9"/>
  <c r="G80" i="9"/>
  <c r="L80" i="9"/>
  <c r="Q80" i="9"/>
  <c r="AA80" i="9"/>
  <c r="AA118" i="9" s="1"/>
  <c r="AA121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C41" i="8"/>
  <c r="D41" i="8" s="1"/>
  <c r="E41" i="8" s="1"/>
  <c r="F41" i="8" s="1"/>
  <c r="G41" i="8" s="1"/>
  <c r="H41" i="8" s="1"/>
  <c r="I41" i="8" s="1"/>
  <c r="J41" i="8" s="1"/>
  <c r="K41" i="8" s="1"/>
  <c r="L41" i="8" s="1"/>
  <c r="M41" i="8" s="1"/>
  <c r="N41" i="8" s="1"/>
  <c r="O41" i="8" s="1"/>
  <c r="P41" i="8" s="1"/>
  <c r="Q41" i="8" s="1"/>
  <c r="D26" i="2"/>
  <c r="E26" i="2" s="1"/>
  <c r="F26" i="2" s="1"/>
  <c r="G26" i="2" s="1"/>
  <c r="H26" i="2" s="1"/>
  <c r="I26" i="2" s="1"/>
  <c r="J41" i="2"/>
  <c r="I37" i="2"/>
  <c r="I43" i="2" s="1"/>
  <c r="H37" i="2"/>
  <c r="H43" i="2" s="1"/>
  <c r="G37" i="2"/>
  <c r="G43" i="2" s="1"/>
  <c r="F37" i="2"/>
  <c r="F43" i="2" s="1"/>
  <c r="E37" i="2"/>
  <c r="E43" i="2" s="1"/>
  <c r="D37" i="2"/>
  <c r="D43" i="2" s="1"/>
  <c r="J36" i="2"/>
  <c r="J35" i="2"/>
  <c r="J34" i="2"/>
  <c r="J33" i="2"/>
  <c r="J32" i="2"/>
  <c r="J31" i="2"/>
  <c r="J29" i="2"/>
  <c r="O9" i="2"/>
  <c r="O10" i="2"/>
  <c r="O11" i="2"/>
  <c r="O12" i="2"/>
  <c r="O13" i="2"/>
  <c r="O4" i="2"/>
  <c r="J9" i="2"/>
  <c r="J10" i="2"/>
  <c r="J11" i="2"/>
  <c r="J12" i="2"/>
  <c r="J13" i="2"/>
  <c r="J8" i="2"/>
  <c r="E14" i="2"/>
  <c r="E21" i="2" s="1"/>
  <c r="F14" i="2"/>
  <c r="F21" i="2" s="1"/>
  <c r="G14" i="2"/>
  <c r="G21" i="2" s="1"/>
  <c r="H14" i="2"/>
  <c r="H21" i="2" s="1"/>
  <c r="G25" i="8" s="1"/>
  <c r="I14" i="2"/>
  <c r="I21" i="2" s="1"/>
  <c r="D14" i="2"/>
  <c r="D21" i="2" s="1"/>
  <c r="J4" i="2"/>
  <c r="O17" i="2"/>
  <c r="J17" i="2"/>
  <c r="O19" i="2"/>
  <c r="O8" i="2"/>
  <c r="O6" i="2"/>
  <c r="J19" i="2"/>
  <c r="J6" i="2"/>
  <c r="E2" i="2"/>
  <c r="F2" i="2" s="1"/>
  <c r="G2" i="2" s="1"/>
  <c r="H2" i="2" s="1"/>
  <c r="I2" i="2" s="1"/>
  <c r="K78" i="1"/>
  <c r="K79" i="1" s="1"/>
  <c r="K116" i="1"/>
  <c r="L116" i="1"/>
  <c r="M116" i="1"/>
  <c r="N116" i="1"/>
  <c r="K104" i="1"/>
  <c r="L104" i="1"/>
  <c r="M104" i="1"/>
  <c r="N104" i="1"/>
  <c r="K92" i="1"/>
  <c r="L92" i="1"/>
  <c r="M92" i="1"/>
  <c r="N92" i="1"/>
  <c r="L78" i="1"/>
  <c r="L79" i="1" s="1"/>
  <c r="M78" i="1"/>
  <c r="M79" i="1" s="1"/>
  <c r="N78" i="1"/>
  <c r="K45" i="1"/>
  <c r="L45" i="1"/>
  <c r="M45" i="1"/>
  <c r="N45" i="1"/>
  <c r="K13" i="1"/>
  <c r="L13" i="1"/>
  <c r="M13" i="1"/>
  <c r="N13" i="1"/>
  <c r="K17" i="1"/>
  <c r="L17" i="1"/>
  <c r="M17" i="1"/>
  <c r="N17" i="1"/>
  <c r="K21" i="1"/>
  <c r="L21" i="1"/>
  <c r="M21" i="1"/>
  <c r="N21" i="1"/>
  <c r="K25" i="1"/>
  <c r="L25" i="1"/>
  <c r="M25" i="1"/>
  <c r="N25" i="1"/>
  <c r="K29" i="1"/>
  <c r="L29" i="1"/>
  <c r="M29" i="1"/>
  <c r="N29" i="1"/>
  <c r="K33" i="1"/>
  <c r="L33" i="1"/>
  <c r="M33" i="1"/>
  <c r="N33" i="1"/>
  <c r="K37" i="1"/>
  <c r="L37" i="1"/>
  <c r="M37" i="1"/>
  <c r="N37" i="1"/>
  <c r="K41" i="1"/>
  <c r="L41" i="1"/>
  <c r="M41" i="1"/>
  <c r="N41" i="1"/>
  <c r="K9" i="1"/>
  <c r="L9" i="1"/>
  <c r="M9" i="1"/>
  <c r="N9" i="1"/>
  <c r="CP116" i="9" l="1"/>
  <c r="BC116" i="9"/>
  <c r="Z118" i="9"/>
  <c r="Z121" i="9" s="1"/>
  <c r="BS118" i="9"/>
  <c r="BS121" i="9" s="1"/>
  <c r="J111" i="1"/>
  <c r="L118" i="9"/>
  <c r="L121" i="9" s="1"/>
  <c r="P116" i="9"/>
  <c r="Q118" i="9"/>
  <c r="CC104" i="9"/>
  <c r="CP104" i="9"/>
  <c r="CJ118" i="9"/>
  <c r="CF118" i="9"/>
  <c r="BC104" i="9"/>
  <c r="AB80" i="9"/>
  <c r="Y80" i="9"/>
  <c r="O80" i="9"/>
  <c r="M80" i="9"/>
  <c r="E80" i="9"/>
  <c r="S80" i="9"/>
  <c r="V80" i="9"/>
  <c r="V118" i="9" s="1"/>
  <c r="V121" i="9" s="1"/>
  <c r="J80" i="9"/>
  <c r="J118" i="9" s="1"/>
  <c r="J121" i="9" s="1"/>
  <c r="F80" i="9"/>
  <c r="P21" i="9"/>
  <c r="D21" i="1" s="1"/>
  <c r="M53" i="9"/>
  <c r="I80" i="9"/>
  <c r="I118" i="9" s="1"/>
  <c r="I121" i="9" s="1"/>
  <c r="K80" i="9"/>
  <c r="N80" i="9"/>
  <c r="N118" i="9" s="1"/>
  <c r="N53" i="9"/>
  <c r="P17" i="9"/>
  <c r="D17" i="1" s="1"/>
  <c r="J53" i="9"/>
  <c r="P9" i="9"/>
  <c r="D9" i="1" s="1"/>
  <c r="D53" i="9"/>
  <c r="F25" i="8"/>
  <c r="G46" i="2"/>
  <c r="J43" i="2"/>
  <c r="E46" i="2"/>
  <c r="D37" i="1"/>
  <c r="H25" i="8"/>
  <c r="I46" i="2"/>
  <c r="J13" i="1"/>
  <c r="G9" i="1"/>
  <c r="AC116" i="9"/>
  <c r="CP17" i="9"/>
  <c r="J17" i="1" s="1"/>
  <c r="CC17" i="9"/>
  <c r="I17" i="1" s="1"/>
  <c r="I53" i="1" s="1"/>
  <c r="H13" i="8" s="1"/>
  <c r="H20" i="8" s="1"/>
  <c r="BP13" i="9"/>
  <c r="H13" i="1" s="1"/>
  <c r="AC53" i="9"/>
  <c r="W79" i="9"/>
  <c r="W80" i="9" s="1"/>
  <c r="W118" i="9" s="1"/>
  <c r="W121" i="9" s="1"/>
  <c r="CK53" i="9"/>
  <c r="AF121" i="9"/>
  <c r="BA121" i="9"/>
  <c r="CJ121" i="9"/>
  <c r="CC33" i="9"/>
  <c r="I33" i="1" s="1"/>
  <c r="H82" i="1"/>
  <c r="H92" i="1" s="1"/>
  <c r="BP92" i="9"/>
  <c r="CO53" i="9"/>
  <c r="H46" i="2"/>
  <c r="O118" i="9"/>
  <c r="O121" i="9" s="1"/>
  <c r="AC78" i="9"/>
  <c r="E78" i="1" s="1"/>
  <c r="AP104" i="9"/>
  <c r="BP104" i="9"/>
  <c r="AC104" i="9"/>
  <c r="AC92" i="9"/>
  <c r="BC92" i="9"/>
  <c r="BC29" i="9"/>
  <c r="G29" i="1" s="1"/>
  <c r="BC45" i="9"/>
  <c r="G45" i="1" s="1"/>
  <c r="H79" i="9"/>
  <c r="H80" i="9" s="1"/>
  <c r="H118" i="9" s="1"/>
  <c r="T79" i="9"/>
  <c r="T80" i="9" s="1"/>
  <c r="T118" i="9" s="1"/>
  <c r="T121" i="9" s="1"/>
  <c r="X79" i="9"/>
  <c r="X80" i="9"/>
  <c r="X118" i="9" s="1"/>
  <c r="X121" i="9" s="1"/>
  <c r="AG118" i="9"/>
  <c r="AG121" i="9" s="1"/>
  <c r="AO118" i="9"/>
  <c r="AO121" i="9" s="1"/>
  <c r="AT118" i="9"/>
  <c r="AT121" i="9" s="1"/>
  <c r="CM118" i="9"/>
  <c r="CM121" i="9" s="1"/>
  <c r="BZ118" i="9"/>
  <c r="BZ121" i="9" s="1"/>
  <c r="BV118" i="9"/>
  <c r="BE118" i="9"/>
  <c r="CP45" i="9"/>
  <c r="J45" i="1" s="1"/>
  <c r="CC45" i="9"/>
  <c r="I45" i="1" s="1"/>
  <c r="BP45" i="9"/>
  <c r="H45" i="1" s="1"/>
  <c r="BP41" i="9"/>
  <c r="H41" i="1" s="1"/>
  <c r="CP37" i="9"/>
  <c r="J37" i="1" s="1"/>
  <c r="BP29" i="9"/>
  <c r="H29" i="1" s="1"/>
  <c r="CP25" i="9"/>
  <c r="J25" i="1" s="1"/>
  <c r="BP25" i="9"/>
  <c r="H25" i="1" s="1"/>
  <c r="BT53" i="9"/>
  <c r="BK53" i="9"/>
  <c r="BB53" i="9"/>
  <c r="CF53" i="9"/>
  <c r="BW53" i="9"/>
  <c r="BS53" i="9"/>
  <c r="I107" i="1"/>
  <c r="CC116" i="9"/>
  <c r="P104" i="9"/>
  <c r="AW121" i="9"/>
  <c r="F82" i="1"/>
  <c r="AP92" i="9"/>
  <c r="CA79" i="9"/>
  <c r="CA80" i="9" s="1"/>
  <c r="CA118" i="9" s="1"/>
  <c r="CA121" i="9" s="1"/>
  <c r="BG53" i="9"/>
  <c r="J14" i="2"/>
  <c r="Y118" i="9"/>
  <c r="E118" i="9"/>
  <c r="E121" i="9" s="1"/>
  <c r="BF53" i="9"/>
  <c r="J37" i="2"/>
  <c r="M118" i="9"/>
  <c r="M121" i="9" s="1"/>
  <c r="AB118" i="9"/>
  <c r="AB121" i="9" s="1"/>
  <c r="K118" i="9"/>
  <c r="K121" i="9" s="1"/>
  <c r="R53" i="9"/>
  <c r="AP116" i="9"/>
  <c r="CP92" i="9"/>
  <c r="CE53" i="9"/>
  <c r="H53" i="9"/>
  <c r="Q53" i="9"/>
  <c r="Y53" i="9"/>
  <c r="AP9" i="9"/>
  <c r="AH53" i="9"/>
  <c r="AQ53" i="9"/>
  <c r="AY53" i="9"/>
  <c r="F118" i="9"/>
  <c r="F121" i="9" s="1"/>
  <c r="E107" i="1"/>
  <c r="CM53" i="9"/>
  <c r="BV53" i="9"/>
  <c r="BE53" i="9"/>
  <c r="CC92" i="9"/>
  <c r="AH118" i="9"/>
  <c r="AH121" i="9" s="1"/>
  <c r="AQ118" i="9"/>
  <c r="AQ121" i="9" s="1"/>
  <c r="AY118" i="9"/>
  <c r="BX53" i="9"/>
  <c r="CN53" i="9"/>
  <c r="S118" i="9"/>
  <c r="S121" i="9" s="1"/>
  <c r="G118" i="9"/>
  <c r="G121" i="9" s="1"/>
  <c r="D118" i="9"/>
  <c r="AE118" i="9"/>
  <c r="AE121" i="9" s="1"/>
  <c r="AR118" i="9"/>
  <c r="AR121" i="9" s="1"/>
  <c r="AV118" i="9"/>
  <c r="AV121" i="9" s="1"/>
  <c r="CK118" i="9"/>
  <c r="CG118" i="9"/>
  <c r="CG121" i="9" s="1"/>
  <c r="BT118" i="9"/>
  <c r="BT121" i="9" s="1"/>
  <c r="BG118" i="9"/>
  <c r="BB118" i="9"/>
  <c r="BB121" i="9" s="1"/>
  <c r="CL118" i="9"/>
  <c r="CL121" i="9" s="1"/>
  <c r="N53" i="1"/>
  <c r="M13" i="8" s="1"/>
  <c r="M20" i="8" s="1"/>
  <c r="O21" i="2"/>
  <c r="O23" i="2" s="1"/>
  <c r="M53" i="1"/>
  <c r="L13" i="8" s="1"/>
  <c r="L20" i="8" s="1"/>
  <c r="R53" i="1"/>
  <c r="Q13" i="8" s="1"/>
  <c r="Q20" i="8" s="1"/>
  <c r="CE79" i="9"/>
  <c r="CE80" i="9" s="1"/>
  <c r="CE118" i="9" s="1"/>
  <c r="CE121" i="9" s="1"/>
  <c r="CO79" i="9"/>
  <c r="CO80" i="9" s="1"/>
  <c r="CO118" i="9" s="1"/>
  <c r="CO121" i="9" s="1"/>
  <c r="CH80" i="9"/>
  <c r="CH118" i="9" s="1"/>
  <c r="CH121" i="9" s="1"/>
  <c r="CN79" i="9"/>
  <c r="CN80" i="9" s="1"/>
  <c r="CN118" i="9" s="1"/>
  <c r="CN121" i="9" s="1"/>
  <c r="CB80" i="9"/>
  <c r="CB118" i="9" s="1"/>
  <c r="CB121" i="9" s="1"/>
  <c r="BN80" i="9"/>
  <c r="BN118" i="9" s="1"/>
  <c r="BN121" i="9" s="1"/>
  <c r="BJ80" i="9"/>
  <c r="BJ118" i="9" s="1"/>
  <c r="BJ121" i="9" s="1"/>
  <c r="BI80" i="9"/>
  <c r="BI118" i="9" s="1"/>
  <c r="BI121" i="9" s="1"/>
  <c r="BH80" i="9"/>
  <c r="BH118" i="9" s="1"/>
  <c r="BH121" i="9" s="1"/>
  <c r="BD80" i="9"/>
  <c r="BD118" i="9" s="1"/>
  <c r="BD121" i="9" s="1"/>
  <c r="AZ80" i="9"/>
  <c r="AZ118" i="9" s="1"/>
  <c r="AZ121" i="9" s="1"/>
  <c r="AK80" i="9"/>
  <c r="AK118" i="9" s="1"/>
  <c r="AK121" i="9" s="1"/>
  <c r="AL80" i="9"/>
  <c r="AL118" i="9" s="1"/>
  <c r="AL121" i="9" s="1"/>
  <c r="AI80" i="9"/>
  <c r="AI118" i="9" s="1"/>
  <c r="AI121" i="9" s="1"/>
  <c r="AN80" i="9"/>
  <c r="AN118" i="9" s="1"/>
  <c r="AN121" i="9" s="1"/>
  <c r="AM80" i="9"/>
  <c r="AM118" i="9" s="1"/>
  <c r="AM121" i="9" s="1"/>
  <c r="AP78" i="9"/>
  <c r="F78" i="1" s="1"/>
  <c r="AJ80" i="9"/>
  <c r="AJ118" i="9" s="1"/>
  <c r="AJ121" i="9" s="1"/>
  <c r="E2" i="9"/>
  <c r="F2" i="9" s="1"/>
  <c r="G2" i="9" s="1"/>
  <c r="H2" i="9" s="1"/>
  <c r="I2" i="9" s="1"/>
  <c r="J2" i="9" s="1"/>
  <c r="K2" i="9" s="1"/>
  <c r="L2" i="9" s="1"/>
  <c r="M2" i="9" s="1"/>
  <c r="N2" i="9" s="1"/>
  <c r="O2" i="9" s="1"/>
  <c r="L53" i="1"/>
  <c r="K13" i="8" s="1"/>
  <c r="K20" i="8" s="1"/>
  <c r="N79" i="1"/>
  <c r="N80" i="1" s="1"/>
  <c r="L80" i="1"/>
  <c r="L118" i="1" s="1"/>
  <c r="CI80" i="9"/>
  <c r="CI118" i="9" s="1"/>
  <c r="CI121" i="9" s="1"/>
  <c r="CP78" i="9"/>
  <c r="J78" i="1" s="1"/>
  <c r="CD80" i="9"/>
  <c r="CD118" i="9" s="1"/>
  <c r="CD121" i="9" s="1"/>
  <c r="BY80" i="9"/>
  <c r="BY118" i="9" s="1"/>
  <c r="BY121" i="9" s="1"/>
  <c r="BX80" i="9"/>
  <c r="BX118" i="9" s="1"/>
  <c r="BX121" i="9" s="1"/>
  <c r="CC78" i="9"/>
  <c r="I78" i="1" s="1"/>
  <c r="BW80" i="9"/>
  <c r="BW118" i="9" s="1"/>
  <c r="BW121" i="9" s="1"/>
  <c r="BU80" i="9"/>
  <c r="BU118" i="9" s="1"/>
  <c r="BU121" i="9" s="1"/>
  <c r="BR80" i="9"/>
  <c r="BR118" i="9" s="1"/>
  <c r="BR121" i="9" s="1"/>
  <c r="BP78" i="9"/>
  <c r="H78" i="1" s="1"/>
  <c r="BL80" i="9"/>
  <c r="BL118" i="9" s="1"/>
  <c r="BL121" i="9" s="1"/>
  <c r="BK80" i="9"/>
  <c r="BK118" i="9" s="1"/>
  <c r="BO80" i="9"/>
  <c r="BO118" i="9" s="1"/>
  <c r="BO121" i="9" s="1"/>
  <c r="BM80" i="9"/>
  <c r="BM118" i="9" s="1"/>
  <c r="BM121" i="9" s="1"/>
  <c r="BF80" i="9"/>
  <c r="BF118" i="9" s="1"/>
  <c r="BF121" i="9" s="1"/>
  <c r="BC78" i="9"/>
  <c r="G78" i="1" s="1"/>
  <c r="AU80" i="9"/>
  <c r="AU118" i="9" s="1"/>
  <c r="AU121" i="9" s="1"/>
  <c r="AS80" i="9"/>
  <c r="AS118" i="9" s="1"/>
  <c r="AS121" i="9" s="1"/>
  <c r="AX80" i="9"/>
  <c r="AX118" i="9" s="1"/>
  <c r="AX121" i="9" s="1"/>
  <c r="U80" i="9"/>
  <c r="U118" i="9" s="1"/>
  <c r="U121" i="9" s="1"/>
  <c r="AD80" i="9"/>
  <c r="AD118" i="9" s="1"/>
  <c r="AD121" i="9" s="1"/>
  <c r="P78" i="9"/>
  <c r="D78" i="1" s="1"/>
  <c r="R80" i="9"/>
  <c r="R118" i="9" s="1"/>
  <c r="R121" i="9" s="1"/>
  <c r="BC79" i="9"/>
  <c r="AP79" i="9"/>
  <c r="BQ80" i="9"/>
  <c r="BQ118" i="9" s="1"/>
  <c r="BQ121" i="9" s="1"/>
  <c r="CC79" i="9"/>
  <c r="BP79" i="9"/>
  <c r="R2" i="9"/>
  <c r="S2" i="9" s="1"/>
  <c r="T2" i="9" s="1"/>
  <c r="U2" i="9" s="1"/>
  <c r="V2" i="9" s="1"/>
  <c r="W2" i="9" s="1"/>
  <c r="X2" i="9" s="1"/>
  <c r="Y2" i="9" s="1"/>
  <c r="Z2" i="9" s="1"/>
  <c r="AA2" i="9" s="1"/>
  <c r="AB2" i="9" s="1"/>
  <c r="AD2" i="9"/>
  <c r="AC3" i="9"/>
  <c r="E3" i="1" s="1"/>
  <c r="P3" i="9"/>
  <c r="D3" i="1" s="1"/>
  <c r="G53" i="1"/>
  <c r="F13" i="8" s="1"/>
  <c r="F20" i="8" s="1"/>
  <c r="D92" i="1"/>
  <c r="D104" i="1"/>
  <c r="I92" i="1"/>
  <c r="J104" i="1"/>
  <c r="J53" i="1"/>
  <c r="I13" i="8" s="1"/>
  <c r="I20" i="8" s="1"/>
  <c r="E116" i="1"/>
  <c r="F104" i="1"/>
  <c r="J92" i="1"/>
  <c r="H104" i="1"/>
  <c r="J116" i="1"/>
  <c r="I116" i="1"/>
  <c r="G92" i="1"/>
  <c r="H116" i="1"/>
  <c r="F116" i="1"/>
  <c r="E92" i="1"/>
  <c r="F92" i="1"/>
  <c r="D116" i="1"/>
  <c r="E104" i="1"/>
  <c r="I104" i="1"/>
  <c r="H53" i="1"/>
  <c r="G116" i="1"/>
  <c r="E53" i="1"/>
  <c r="G104" i="1"/>
  <c r="M80" i="1"/>
  <c r="E25" i="8"/>
  <c r="F46" i="2"/>
  <c r="D25" i="8"/>
  <c r="D46" i="2"/>
  <c r="C25" i="8"/>
  <c r="J21" i="2"/>
  <c r="K53" i="1"/>
  <c r="J13" i="8" s="1"/>
  <c r="J20" i="8" s="1"/>
  <c r="K80" i="1"/>
  <c r="Q121" i="9" l="1"/>
  <c r="CF121" i="9"/>
  <c r="D121" i="9"/>
  <c r="N121" i="9"/>
  <c r="P79" i="9"/>
  <c r="D79" i="1" s="1"/>
  <c r="D53" i="1"/>
  <c r="C13" i="8" s="1"/>
  <c r="C20" i="8" s="1"/>
  <c r="P53" i="9"/>
  <c r="H121" i="9"/>
  <c r="AP53" i="9"/>
  <c r="F9" i="1"/>
  <c r="F53" i="1" s="1"/>
  <c r="E13" i="8" s="1"/>
  <c r="E20" i="8" s="1"/>
  <c r="BC53" i="9"/>
  <c r="CK121" i="9"/>
  <c r="Y121" i="9"/>
  <c r="BE121" i="9"/>
  <c r="CP53" i="9"/>
  <c r="AC79" i="9"/>
  <c r="E79" i="1" s="1"/>
  <c r="BK121" i="9"/>
  <c r="BG121" i="9"/>
  <c r="AY121" i="9"/>
  <c r="CC53" i="9"/>
  <c r="BV121" i="9"/>
  <c r="BP53" i="9"/>
  <c r="CP79" i="9"/>
  <c r="CP80" i="9" s="1"/>
  <c r="CP118" i="9" s="1"/>
  <c r="CP121" i="9" s="1"/>
  <c r="J46" i="2"/>
  <c r="K46" i="2" s="1"/>
  <c r="N118" i="1"/>
  <c r="CC80" i="9"/>
  <c r="CC118" i="9" s="1"/>
  <c r="I79" i="1"/>
  <c r="BC80" i="9"/>
  <c r="BC118" i="9" s="1"/>
  <c r="BC121" i="9" s="1"/>
  <c r="G79" i="1"/>
  <c r="G80" i="1" s="1"/>
  <c r="G118" i="1" s="1"/>
  <c r="P80" i="9"/>
  <c r="P118" i="9" s="1"/>
  <c r="BP80" i="9"/>
  <c r="BP118" i="9" s="1"/>
  <c r="BP121" i="9" s="1"/>
  <c r="H79" i="1"/>
  <c r="H80" i="1" s="1"/>
  <c r="H118" i="1" s="1"/>
  <c r="H121" i="1" s="1"/>
  <c r="AP80" i="9"/>
  <c r="AP118" i="9" s="1"/>
  <c r="AP121" i="9" s="1"/>
  <c r="F79" i="1"/>
  <c r="AQ2" i="9"/>
  <c r="AP3" i="9"/>
  <c r="F3" i="1" s="1"/>
  <c r="AE2" i="9"/>
  <c r="AF2" i="9" s="1"/>
  <c r="AG2" i="9" s="1"/>
  <c r="AH2" i="9" s="1"/>
  <c r="AI2" i="9" s="1"/>
  <c r="AJ2" i="9" s="1"/>
  <c r="AK2" i="9" s="1"/>
  <c r="AL2" i="9" s="1"/>
  <c r="AM2" i="9" s="1"/>
  <c r="AN2" i="9" s="1"/>
  <c r="AO2" i="9" s="1"/>
  <c r="D13" i="8"/>
  <c r="D20" i="8" s="1"/>
  <c r="G13" i="8"/>
  <c r="G20" i="8" s="1"/>
  <c r="R118" i="1"/>
  <c r="M118" i="1"/>
  <c r="K43" i="2"/>
  <c r="L121" i="1"/>
  <c r="K26" i="8"/>
  <c r="K33" i="8" s="1"/>
  <c r="K36" i="8" s="1"/>
  <c r="K118" i="1"/>
  <c r="P121" i="9" l="1"/>
  <c r="AC80" i="9"/>
  <c r="AC118" i="9" s="1"/>
  <c r="AC121" i="9" s="1"/>
  <c r="CC121" i="9"/>
  <c r="Q26" i="8"/>
  <c r="Q33" i="8" s="1"/>
  <c r="Q36" i="8" s="1"/>
  <c r="J79" i="1"/>
  <c r="J80" i="1" s="1"/>
  <c r="J118" i="1" s="1"/>
  <c r="M26" i="8"/>
  <c r="M33" i="8" s="1"/>
  <c r="M36" i="8" s="1"/>
  <c r="N121" i="1"/>
  <c r="E80" i="1"/>
  <c r="F80" i="1"/>
  <c r="D80" i="1"/>
  <c r="I80" i="1"/>
  <c r="BD2" i="9"/>
  <c r="AR2" i="9"/>
  <c r="AS2" i="9" s="1"/>
  <c r="AT2" i="9" s="1"/>
  <c r="AU2" i="9" s="1"/>
  <c r="AV2" i="9" s="1"/>
  <c r="AW2" i="9" s="1"/>
  <c r="AX2" i="9" s="1"/>
  <c r="AY2" i="9" s="1"/>
  <c r="AZ2" i="9" s="1"/>
  <c r="BA2" i="9" s="1"/>
  <c r="BB2" i="9" s="1"/>
  <c r="BC3" i="9"/>
  <c r="G3" i="1" s="1"/>
  <c r="F26" i="8"/>
  <c r="F33" i="8" s="1"/>
  <c r="F36" i="8" s="1"/>
  <c r="G121" i="1"/>
  <c r="G26" i="8"/>
  <c r="G33" i="8" s="1"/>
  <c r="G36" i="8" s="1"/>
  <c r="L26" i="8"/>
  <c r="L33" i="8" s="1"/>
  <c r="L36" i="8" s="1"/>
  <c r="M121" i="1"/>
  <c r="R121" i="1"/>
  <c r="K121" i="1"/>
  <c r="J26" i="8"/>
  <c r="J33" i="8" s="1"/>
  <c r="J36" i="8" s="1"/>
  <c r="J121" i="1" l="1"/>
  <c r="I26" i="8"/>
  <c r="I33" i="8" s="1"/>
  <c r="I36" i="8" s="1"/>
  <c r="I118" i="1"/>
  <c r="F118" i="1"/>
  <c r="E118" i="1"/>
  <c r="D118" i="1"/>
  <c r="BP3" i="9"/>
  <c r="H3" i="1" s="1"/>
  <c r="BQ2" i="9"/>
  <c r="BE2" i="9"/>
  <c r="BF2" i="9" s="1"/>
  <c r="BG2" i="9" s="1"/>
  <c r="BH2" i="9" s="1"/>
  <c r="BI2" i="9" s="1"/>
  <c r="BJ2" i="9" s="1"/>
  <c r="BK2" i="9" s="1"/>
  <c r="BL2" i="9" s="1"/>
  <c r="BM2" i="9" s="1"/>
  <c r="BN2" i="9" s="1"/>
  <c r="BO2" i="9" s="1"/>
  <c r="H26" i="8" l="1"/>
  <c r="H33" i="8" s="1"/>
  <c r="H36" i="8" s="1"/>
  <c r="I121" i="1"/>
  <c r="F121" i="1"/>
  <c r="E26" i="8"/>
  <c r="E33" i="8" s="1"/>
  <c r="E36" i="8" s="1"/>
  <c r="C26" i="8"/>
  <c r="C33" i="8" s="1"/>
  <c r="C36" i="8" s="1"/>
  <c r="C38" i="8" s="1"/>
  <c r="D121" i="1"/>
  <c r="D124" i="1" s="1"/>
  <c r="E121" i="1"/>
  <c r="D26" i="8"/>
  <c r="D33" i="8" s="1"/>
  <c r="D36" i="8" s="1"/>
  <c r="CC3" i="9"/>
  <c r="I3" i="1" s="1"/>
  <c r="BR2" i="9"/>
  <c r="BS2" i="9" s="1"/>
  <c r="BT2" i="9" s="1"/>
  <c r="BU2" i="9" s="1"/>
  <c r="BV2" i="9" s="1"/>
  <c r="BW2" i="9" s="1"/>
  <c r="BX2" i="9" s="1"/>
  <c r="BY2" i="9" s="1"/>
  <c r="BZ2" i="9" s="1"/>
  <c r="CA2" i="9" s="1"/>
  <c r="CB2" i="9" s="1"/>
  <c r="CD2" i="9"/>
  <c r="D38" i="8" l="1"/>
  <c r="E38" i="8" s="1"/>
  <c r="F38" i="8" s="1"/>
  <c r="G38" i="8" s="1"/>
  <c r="H38" i="8" s="1"/>
  <c r="I38" i="8" s="1"/>
  <c r="J38" i="8" s="1"/>
  <c r="K38" i="8" s="1"/>
  <c r="L38" i="8" s="1"/>
  <c r="M38" i="8" s="1"/>
  <c r="N38" i="8" s="1"/>
  <c r="O38" i="8" s="1"/>
  <c r="P38" i="8" s="1"/>
  <c r="Q38" i="8" s="1"/>
  <c r="E124" i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R124" i="1" s="1"/>
  <c r="CE2" i="9"/>
  <c r="CF2" i="9" s="1"/>
  <c r="CG2" i="9" s="1"/>
  <c r="CH2" i="9" s="1"/>
  <c r="CI2" i="9" s="1"/>
  <c r="CJ2" i="9" s="1"/>
  <c r="CK2" i="9" s="1"/>
  <c r="CL2" i="9" s="1"/>
  <c r="CM2" i="9" s="1"/>
  <c r="CN2" i="9" s="1"/>
  <c r="CO2" i="9" s="1"/>
  <c r="CP3" i="9"/>
  <c r="J3" i="1" s="1"/>
  <c r="K3" i="1" s="1"/>
  <c r="L3" i="1" s="1"/>
  <c r="M3" i="1" s="1"/>
  <c r="N3" i="1" s="1"/>
  <c r="O3" i="1" s="1"/>
  <c r="P3" i="1" s="1"/>
  <c r="Q3" i="1" s="1"/>
  <c r="R3" i="1" s="1"/>
  <c r="S3" i="1" l="1"/>
</calcChain>
</file>

<file path=xl/comments1.xml><?xml version="1.0" encoding="utf-8"?>
<comments xmlns="http://schemas.openxmlformats.org/spreadsheetml/2006/main">
  <authors>
    <author>RiinR</author>
  </authors>
  <commentList>
    <comment ref="A12" authorId="0" shapeId="0">
      <text>
        <r>
          <rPr>
            <sz val="9"/>
            <color indexed="81"/>
            <rFont val="Tahoma"/>
            <family val="2"/>
            <charset val="186"/>
          </rPr>
          <t xml:space="preserve">Arvestusperioodi pikkuseks palume valida 15 aastat
</t>
        </r>
      </text>
    </comment>
  </commentList>
</comments>
</file>

<file path=xl/comments2.xml><?xml version="1.0" encoding="utf-8"?>
<comments xmlns="http://schemas.openxmlformats.org/spreadsheetml/2006/main">
  <authors>
    <author>Siiri Einaste</author>
  </authors>
  <commentList>
    <comment ref="D2" authorId="0" shapeId="0">
      <text>
        <r>
          <rPr>
            <sz val="9"/>
            <color indexed="81"/>
            <rFont val="Tahoma"/>
            <family val="2"/>
            <charset val="186"/>
          </rPr>
          <t>Projektiperioodi algusaasta (kandub siia esilehelt).
Siit kandub see aastanumber edasi tulude ja kulude prognooside tabelitesse.
(Kõik tabelid peavad algama sama aastaga, et diskonteeritud tulemused tuleksid õiged)</t>
        </r>
      </text>
    </comment>
    <comment ref="L2" authorId="0" shapeId="0">
      <text>
        <r>
          <rPr>
            <sz val="9"/>
            <color indexed="81"/>
            <rFont val="Tahoma"/>
            <family val="2"/>
            <charset val="186"/>
          </rPr>
          <t>Mitme aasta jooksul amortiseeritakse</t>
        </r>
      </text>
    </comment>
  </commentList>
</comments>
</file>

<file path=xl/comments3.xml><?xml version="1.0" encoding="utf-8"?>
<comments xmlns="http://schemas.openxmlformats.org/spreadsheetml/2006/main">
  <authors>
    <author>Siiri Einaste</author>
  </authors>
  <commentList>
    <comment ref="B7" authorId="0" shapeId="0">
      <text>
        <r>
          <rPr>
            <u/>
            <sz val="9"/>
            <color indexed="12"/>
            <rFont val="Tahoma"/>
            <family val="2"/>
            <charset val="186"/>
          </rPr>
          <t xml:space="preserve">KOGUS (ühikute arv) - näiteks: </t>
        </r>
        <r>
          <rPr>
            <sz val="9"/>
            <color indexed="81"/>
            <rFont val="Tahoma"/>
            <family val="2"/>
            <charset val="186"/>
          </rPr>
          <t xml:space="preserve">
teenuse kasutajate arv,
tundide arv või klientide arv;
ruumide rent - päevade arv või tundide arv jne
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B58" authorId="0" shapeId="0">
      <text>
        <r>
          <rPr>
            <sz val="9"/>
            <color indexed="81"/>
            <rFont val="Tahoma"/>
            <family val="2"/>
            <charset val="186"/>
          </rPr>
          <t>Lisada ametikohtade nimetused</t>
        </r>
      </text>
    </comment>
    <comment ref="B77" authorId="0" shapeId="0">
      <text>
        <r>
          <rPr>
            <sz val="9"/>
            <color indexed="81"/>
            <rFont val="Tahoma"/>
            <family val="2"/>
            <charset val="186"/>
          </rPr>
          <t>Vajadusel lisage töötajate jaoks ridu</t>
        </r>
      </text>
    </comment>
    <comment ref="B91" authorId="0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B103" authorId="0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</commentList>
</comments>
</file>

<file path=xl/comments4.xml><?xml version="1.0" encoding="utf-8"?>
<comments xmlns="http://schemas.openxmlformats.org/spreadsheetml/2006/main">
  <authors>
    <author>Siiri</author>
    <author>Siiri Einaste</author>
  </authors>
  <commentList>
    <comment ref="R3" authorId="0" shapeId="0">
      <text>
        <r>
          <rPr>
            <sz val="9"/>
            <color indexed="81"/>
            <rFont val="Tahoma"/>
            <family val="2"/>
            <charset val="186"/>
          </rPr>
          <t>Prognoosiperioodi viimane aasta peab kattuma esilehel näidatud arvestusperioodi lõpuaastaga</t>
        </r>
      </text>
    </comment>
    <comment ref="B7" authorId="1" shapeId="0">
      <text>
        <r>
          <rPr>
            <u/>
            <sz val="9"/>
            <color indexed="12"/>
            <rFont val="Tahoma"/>
            <family val="2"/>
            <charset val="186"/>
          </rPr>
          <t xml:space="preserve">KOGUS (ühikute arv) - näiteks: </t>
        </r>
        <r>
          <rPr>
            <sz val="9"/>
            <color indexed="81"/>
            <rFont val="Tahoma"/>
            <family val="2"/>
            <charset val="186"/>
          </rPr>
          <t xml:space="preserve">
külastajate arv,
perede arv;
giiditeenuse puhul - tundide arv või klientide arv;
ruumide rent - päevade arv või tundide arv jne
</t>
        </r>
      </text>
    </comment>
    <comment ref="A43" authorId="1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A51" authorId="1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B58" authorId="1" shapeId="0">
      <text>
        <r>
          <rPr>
            <sz val="9"/>
            <color indexed="81"/>
            <rFont val="Tahoma"/>
            <family val="2"/>
            <charset val="186"/>
          </rPr>
          <t>Lisada ametikohtade nimetused</t>
        </r>
      </text>
    </comment>
    <comment ref="B77" authorId="1" shapeId="0">
      <text>
        <r>
          <rPr>
            <sz val="9"/>
            <color indexed="81"/>
            <rFont val="Tahoma"/>
            <family val="2"/>
            <charset val="186"/>
          </rPr>
          <t>Vajadusel lisage töötajate jaoks ridu</t>
        </r>
      </text>
    </comment>
    <comment ref="B91" authorId="1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B103" authorId="1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  <comment ref="A115" authorId="1" shapeId="0">
      <text>
        <r>
          <rPr>
            <sz val="9"/>
            <color indexed="81"/>
            <rFont val="Tahoma"/>
            <family val="2"/>
            <charset val="186"/>
          </rPr>
          <t>Vajadusel lisage ridu</t>
        </r>
      </text>
    </comment>
  </commentList>
</comments>
</file>

<file path=xl/comments5.xml><?xml version="1.0" encoding="utf-8"?>
<comments xmlns="http://schemas.openxmlformats.org/spreadsheetml/2006/main">
  <authors>
    <author>Siiri Einaste</author>
  </authors>
  <commentList>
    <comment ref="A8" authorId="0" shapeId="0">
      <text>
        <r>
          <rPr>
            <sz val="9"/>
            <color indexed="81"/>
            <rFont val="Tahoma"/>
            <family val="2"/>
            <charset val="186"/>
          </rPr>
          <t>Kajastage kõik toetused/rahastajad eraldi ridadel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186"/>
          </rPr>
          <t>Tulude ja kulude prognoosist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186"/>
          </rPr>
          <t>Tabelist 1.a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186"/>
          </rPr>
          <t>Tulude ja kulude prognoosist (tabel 2.b)</t>
        </r>
      </text>
    </comment>
  </commentList>
</comments>
</file>

<file path=xl/sharedStrings.xml><?xml version="1.0" encoding="utf-8"?>
<sst xmlns="http://schemas.openxmlformats.org/spreadsheetml/2006/main" count="564" uniqueCount="204">
  <si>
    <t>Hind</t>
  </si>
  <si>
    <t>Müügitulu</t>
  </si>
  <si>
    <t>Ühik</t>
  </si>
  <si>
    <t>Eur</t>
  </si>
  <si>
    <t>Jaan</t>
  </si>
  <si>
    <t>Veebr</t>
  </si>
  <si>
    <t>Märts</t>
  </si>
  <si>
    <t>Apr</t>
  </si>
  <si>
    <t>Mai</t>
  </si>
  <si>
    <t>Juuni</t>
  </si>
  <si>
    <t>Juuli</t>
  </si>
  <si>
    <t>Aug</t>
  </si>
  <si>
    <t>Sept</t>
  </si>
  <si>
    <t>Okt</t>
  </si>
  <si>
    <t>Nov</t>
  </si>
  <si>
    <t>Dets</t>
  </si>
  <si>
    <t>in</t>
  </si>
  <si>
    <t>TULUD KOKKU</t>
  </si>
  <si>
    <t>Toode/teenus 6</t>
  </si>
  <si>
    <t>Toode/teenus 7</t>
  </si>
  <si>
    <t>Toode/teenus 8</t>
  </si>
  <si>
    <t>Toode/teenus 9</t>
  </si>
  <si>
    <t>Toode/teenus 10</t>
  </si>
  <si>
    <t>KULUD</t>
  </si>
  <si>
    <t>Tööjõukulud</t>
  </si>
  <si>
    <t>Töötaja 1</t>
  </si>
  <si>
    <t>Töötaja 2</t>
  </si>
  <si>
    <t>Töötaja 3</t>
  </si>
  <si>
    <t>Töötaja 4</t>
  </si>
  <si>
    <t>Töötaja 5</t>
  </si>
  <si>
    <t>Töötaja 6</t>
  </si>
  <si>
    <t>Töötaja 7</t>
  </si>
  <si>
    <t>Töötaja 8</t>
  </si>
  <si>
    <t>Töötaja 9</t>
  </si>
  <si>
    <t>Töötaja 10</t>
  </si>
  <si>
    <t>Sotsiaal- ja tk.m</t>
  </si>
  <si>
    <t>Brutotasud kokku</t>
  </si>
  <si>
    <t>Tööjõukulud kokku</t>
  </si>
  <si>
    <t>Halduskulud</t>
  </si>
  <si>
    <t>Elekter</t>
  </si>
  <si>
    <t>Vesi</t>
  </si>
  <si>
    <t>Küte</t>
  </si>
  <si>
    <t>Koristus</t>
  </si>
  <si>
    <t>Kindlustus</t>
  </si>
  <si>
    <t>Halduskulud kokku</t>
  </si>
  <si>
    <t>Turunduskulud</t>
  </si>
  <si>
    <t>Kulu 1</t>
  </si>
  <si>
    <t>Kulu 2</t>
  </si>
  <si>
    <t>Kulu 3</t>
  </si>
  <si>
    <t>Kulu 4</t>
  </si>
  <si>
    <t>Kulu 5</t>
  </si>
  <si>
    <t>Kulu 6</t>
  </si>
  <si>
    <t>Kulu 7</t>
  </si>
  <si>
    <t>Kulu 8</t>
  </si>
  <si>
    <t>Kulu 9</t>
  </si>
  <si>
    <t>Kulu 10</t>
  </si>
  <si>
    <t>Turunduskulud kokku</t>
  </si>
  <si>
    <t>Muud kulud kokku</t>
  </si>
  <si>
    <t>KULUD KOKKU</t>
  </si>
  <si>
    <t>Tulude ja kulude vahe</t>
  </si>
  <si>
    <t>TULUD</t>
  </si>
  <si>
    <r>
      <rPr>
        <b/>
        <sz val="11"/>
        <color rgb="FFC00000"/>
        <rFont val="Calibri"/>
        <family val="2"/>
        <charset val="186"/>
        <scheme val="minor"/>
      </rPr>
      <t>Muu tulu</t>
    </r>
    <r>
      <rPr>
        <sz val="11"/>
        <color rgb="FFC00000"/>
        <rFont val="Calibri"/>
        <family val="2"/>
        <charset val="186"/>
        <scheme val="minor"/>
      </rPr>
      <t xml:space="preserve"> (nimetage)</t>
    </r>
  </si>
  <si>
    <t>Muu kulu 1</t>
  </si>
  <si>
    <t>Muu kulu 2</t>
  </si>
  <si>
    <t>Muu kulu 3</t>
  </si>
  <si>
    <t>Muu kulu 4</t>
  </si>
  <si>
    <t>Muu kulu 5</t>
  </si>
  <si>
    <t>Muu kulu 6</t>
  </si>
  <si>
    <t>Muu kulu 7</t>
  </si>
  <si>
    <t>Muu kulu 8</t>
  </si>
  <si>
    <t>Muu kulu 9</t>
  </si>
  <si>
    <t>Muu kulu 10</t>
  </si>
  <si>
    <t>Töötaja 11</t>
  </si>
  <si>
    <t>Töötaja 12</t>
  </si>
  <si>
    <t>Töötaja 13</t>
  </si>
  <si>
    <t>Töötaja 14</t>
  </si>
  <si>
    <t>Töötaja 15</t>
  </si>
  <si>
    <t>Töötaja 16</t>
  </si>
  <si>
    <t>Töötaja 17</t>
  </si>
  <si>
    <t>Töötaja 18</t>
  </si>
  <si>
    <t>Töötaja 19</t>
  </si>
  <si>
    <t>Töötaja 20</t>
  </si>
  <si>
    <t>Halduskulu 7</t>
  </si>
  <si>
    <t>Halduskulu 8</t>
  </si>
  <si>
    <t>Halduskulu 9</t>
  </si>
  <si>
    <t>Halduskulu 10</t>
  </si>
  <si>
    <t>Ühik 2</t>
  </si>
  <si>
    <t>Ühik 3</t>
  </si>
  <si>
    <t>Ühik 4</t>
  </si>
  <si>
    <t>Ühik 5</t>
  </si>
  <si>
    <t>Ühik 6</t>
  </si>
  <si>
    <t>Ühik 7</t>
  </si>
  <si>
    <t>Ühik 8</t>
  </si>
  <si>
    <t>Ühik 9</t>
  </si>
  <si>
    <t>Ühik 10</t>
  </si>
  <si>
    <t>Valveteenused</t>
  </si>
  <si>
    <t>Projekti vara kasulik eluiga (aastates)</t>
  </si>
  <si>
    <t>PROJEKTI KULUD KOKKU</t>
  </si>
  <si>
    <t>KOKKU</t>
  </si>
  <si>
    <t>PROJEKTI ABIKÕLBLIKUD KULUD KOKKU</t>
  </si>
  <si>
    <r>
      <t xml:space="preserve">Tabel 1.b  Projekti elluviimise </t>
    </r>
    <r>
      <rPr>
        <b/>
        <u/>
        <sz val="14"/>
        <color rgb="FFCC6600"/>
        <rFont val="Calibri"/>
        <family val="2"/>
        <charset val="186"/>
        <scheme val="minor"/>
      </rPr>
      <t>abikõlblikud</t>
    </r>
    <r>
      <rPr>
        <b/>
        <sz val="14"/>
        <color rgb="FFCC6600"/>
        <rFont val="Calibri"/>
        <family val="2"/>
        <charset val="186"/>
        <scheme val="minor"/>
      </rPr>
      <t xml:space="preserve"> kulud</t>
    </r>
  </si>
  <si>
    <t>Tabel 1.a  Projekti elluviimise kulud</t>
  </si>
  <si>
    <t>Tabelis 1.a märgitakse kõik projekti kulud (nii abikõlblikud kui mitteabikõlblikud kulud)</t>
  </si>
  <si>
    <t>Projekti mitteabikõlblikud kulud</t>
  </si>
  <si>
    <t>aastat</t>
  </si>
  <si>
    <t>Sisestage projekti kulude summad aastate kaupa</t>
  </si>
  <si>
    <t>Sisestage projekti abikõlblike kulude summad aastate kaupa</t>
  </si>
  <si>
    <t>Tulude poolel:</t>
  </si>
  <si>
    <t>Sisestage toodete/teenuste ühikute arvud ja ühikuhinnad</t>
  </si>
  <si>
    <t>Kulude poolel:</t>
  </si>
  <si>
    <t>Tabel 3</t>
  </si>
  <si>
    <t>Põhivara kasutusele võtmise kuu</t>
  </si>
  <si>
    <t>Põhivara kasutusele võtmise aasta</t>
  </si>
  <si>
    <t>Jaanuar</t>
  </si>
  <si>
    <t>Veebruar</t>
  </si>
  <si>
    <t>Aprill</t>
  </si>
  <si>
    <t>August</t>
  </si>
  <si>
    <t>September</t>
  </si>
  <si>
    <t>Oktoober</t>
  </si>
  <si>
    <t>November</t>
  </si>
  <si>
    <t>Detsember</t>
  </si>
  <si>
    <t>1. Kinnisasja ost</t>
  </si>
  <si>
    <t>Vajadusel lisage tululiikide ridu (ja kopeerige summavalemid aastate lahtrites esimeste prognoosiaastate osas)</t>
  </si>
  <si>
    <t>Vajadusel lisage kululiikide ridu (ja kopeerige summavalemid aastate lahtrites esimeste prognoosiaastate osas)</t>
  </si>
  <si>
    <t>Tulude ja kulude aastanumbrid esimeste prognoosiaastate osas tekivad kuusummade liitmisel ise</t>
  </si>
  <si>
    <r>
      <t xml:space="preserve">Tulude prognoosi </t>
    </r>
    <r>
      <rPr>
        <b/>
        <sz val="11"/>
        <color theme="1"/>
        <rFont val="Calibri"/>
        <family val="2"/>
        <charset val="186"/>
        <scheme val="minor"/>
      </rPr>
      <t>esimesed kolm aastat</t>
    </r>
    <r>
      <rPr>
        <sz val="11"/>
        <color theme="1"/>
        <rFont val="Calibri"/>
        <family val="2"/>
        <charset val="186"/>
        <scheme val="minor"/>
      </rPr>
      <t xml:space="preserve"> (arvestades tegevuse algusest) sisestage</t>
    </r>
    <r>
      <rPr>
        <b/>
        <sz val="11"/>
        <color rgb="FFC00000"/>
        <rFont val="Calibri"/>
        <family val="2"/>
        <charset val="186"/>
        <scheme val="minor"/>
      </rPr>
      <t xml:space="preserve"> kuude kaupa </t>
    </r>
  </si>
  <si>
    <t>RAHA SISSETULEKUD</t>
  </si>
  <si>
    <t>Toodete/teenuste müük</t>
  </si>
  <si>
    <t>Laenu võtmine</t>
  </si>
  <si>
    <t>RAHA SISSETULEK KOKKU</t>
  </si>
  <si>
    <t>RAHA VÄLJAMINEKUD</t>
  </si>
  <si>
    <t>Laenu põhiosa tagasimaksmine</t>
  </si>
  <si>
    <t>Laenuintressid</t>
  </si>
  <si>
    <t>RAHA VÄLJAMINEK KOKKU</t>
  </si>
  <si>
    <t>Sissetulekute ja  väljaminekute vahe</t>
  </si>
  <si>
    <t>Raha jääk kasvavalt</t>
  </si>
  <si>
    <t>Laenu jääk aasta lõpuks</t>
  </si>
  <si>
    <t>Rahavoogude tabelisse kanduvad üle tulude ja kulude prognoositud numbrid ning projekti kulud</t>
  </si>
  <si>
    <t>Projekti kulud</t>
  </si>
  <si>
    <t>Prognoosiperioodi kulud</t>
  </si>
  <si>
    <t>Tabel 6  Rahavood projektikulude ja täis-stsenaariumi tulude-kulude alusel</t>
  </si>
  <si>
    <t>Muu toetus (nimetage)</t>
  </si>
  <si>
    <r>
      <t xml:space="preserve">Tulude ja kulude prognooside töölehtedel saab grupeeritud ridu ja veerge avada ja sulgeda </t>
    </r>
    <r>
      <rPr>
        <b/>
        <sz val="12"/>
        <color theme="1"/>
        <rFont val="Calibri"/>
        <family val="2"/>
        <charset val="186"/>
        <scheme val="minor"/>
      </rPr>
      <t>+</t>
    </r>
    <r>
      <rPr>
        <sz val="11"/>
        <color theme="1"/>
        <rFont val="Calibri"/>
        <family val="2"/>
        <charset val="186"/>
        <scheme val="minor"/>
      </rPr>
      <t xml:space="preserve"> ja </t>
    </r>
    <r>
      <rPr>
        <b/>
        <sz val="12"/>
        <color theme="1"/>
        <rFont val="Calibri"/>
        <family val="2"/>
        <charset val="186"/>
        <scheme val="minor"/>
      </rPr>
      <t>-</t>
    </r>
    <r>
      <rPr>
        <sz val="11"/>
        <color theme="1"/>
        <rFont val="Calibri"/>
        <family val="2"/>
        <charset val="186"/>
        <scheme val="minor"/>
      </rPr>
      <t xml:space="preserve"> märgile vajutades (tabeli vasakul servas ja ülaservas)</t>
    </r>
  </si>
  <si>
    <t>kokku</t>
  </si>
  <si>
    <t>Tabel 1.a</t>
  </si>
  <si>
    <t>Tabel 1.b</t>
  </si>
  <si>
    <t>Sisestage tabelisse 2.a tööjõukulude osas ametikohtade nimetused ning muude kulude puhul kulude nimetused</t>
  </si>
  <si>
    <r>
      <t xml:space="preserve">Tabelisse 2.a sisestage esimeste prognoosiaastate andmed </t>
    </r>
    <r>
      <rPr>
        <b/>
        <sz val="11"/>
        <color rgb="FFC00000"/>
        <rFont val="Calibri"/>
        <family val="2"/>
        <charset val="186"/>
        <scheme val="minor"/>
      </rPr>
      <t>kuude kaupa</t>
    </r>
    <r>
      <rPr>
        <sz val="11"/>
        <color theme="1"/>
        <rFont val="Calibri"/>
        <family val="2"/>
        <charset val="186"/>
        <scheme val="minor"/>
      </rPr>
      <t>. Järgnevate aastate andmed sisestage aastate kaupa tabelisse 2.b</t>
    </r>
  </si>
  <si>
    <t>Sisestage tabelisse 2.a brutopalgad ja muud kulud algusaastatel kuude kaupa, tabelisse 2.b hilisematel aastatel aastate kaupa</t>
  </si>
  <si>
    <t>Tabel 2.a
Tabel 2.b</t>
  </si>
  <si>
    <t>Üldine</t>
  </si>
  <si>
    <t>Erakapital (nimetage)</t>
  </si>
  <si>
    <r>
      <t xml:space="preserve">Kulude prognoosi </t>
    </r>
    <r>
      <rPr>
        <b/>
        <sz val="11"/>
        <color theme="1"/>
        <rFont val="Calibri"/>
        <family val="2"/>
        <charset val="186"/>
        <scheme val="minor"/>
      </rPr>
      <t>esimesed kolm aastat</t>
    </r>
    <r>
      <rPr>
        <sz val="11"/>
        <color theme="1"/>
        <rFont val="Calibri"/>
        <family val="2"/>
        <charset val="186"/>
        <scheme val="minor"/>
      </rPr>
      <t xml:space="preserve"> (alates toetusega loodud objekit  esimesest tegutsemisaastast) sisestage</t>
    </r>
    <r>
      <rPr>
        <b/>
        <sz val="11"/>
        <color rgb="FFC00000"/>
        <rFont val="Calibri"/>
        <family val="2"/>
        <charset val="186"/>
        <scheme val="minor"/>
      </rPr>
      <t xml:space="preserve"> kuude kaupa </t>
    </r>
    <r>
      <rPr>
        <sz val="11"/>
        <rFont val="Calibri"/>
        <family val="2"/>
        <charset val="186"/>
        <scheme val="minor"/>
      </rPr>
      <t>(lisaks taotluse esitamisele eelnenud kulud samuti kuude kaupa)</t>
    </r>
  </si>
  <si>
    <t>Projekti nimi</t>
  </si>
  <si>
    <t>Taotleja nimi</t>
  </si>
  <si>
    <t>E-post</t>
  </si>
  <si>
    <t>Telefon</t>
  </si>
  <si>
    <t>Kontaktisik</t>
  </si>
  <si>
    <t>Arvestusperioodi algusaasta</t>
  </si>
  <si>
    <t>Arvestusperioodi pikkus</t>
  </si>
  <si>
    <t>Kogu põhivara kasuliku eluea viimane aasta</t>
  </si>
  <si>
    <t>Kasuliku eluea viimane aasta</t>
  </si>
  <si>
    <t>Tulude ja kulude vahe kasvavalt</t>
  </si>
  <si>
    <t>Mitme aasta võrra ületab põhivara kasulik eluiga prognoosiperioodi</t>
  </si>
  <si>
    <t>Juhised finantsanalüüsi tabelite täitmiseks</t>
  </si>
  <si>
    <t>Finantsanalüüs</t>
  </si>
  <si>
    <t>Projekti elluviimise aeg</t>
  </si>
  <si>
    <t>Alguskuupäev</t>
  </si>
  <si>
    <t>Lõppkuupäev</t>
  </si>
  <si>
    <t>Analüüsi koostamise kuuäev</t>
  </si>
  <si>
    <t>Projekti raames soetatava põhivara kasulik eluiga</t>
  </si>
  <si>
    <t xml:space="preserve">Sisestage andmed projekti raames soetatava põhivara kasuliku eluea kohta </t>
  </si>
  <si>
    <t>Arvestusperioodi lõppaasta</t>
  </si>
  <si>
    <t>Sotsiaalmaksu määr</t>
  </si>
  <si>
    <t>Maksumäärad kokku</t>
  </si>
  <si>
    <t>Tööandjapoolne töötuskindlustusmakse määr</t>
  </si>
  <si>
    <r>
      <t xml:space="preserve">Projekti raames soetatava </t>
    </r>
    <r>
      <rPr>
        <b/>
        <u/>
        <sz val="12"/>
        <color rgb="FFCC6600"/>
        <rFont val="Calibri"/>
        <family val="2"/>
        <charset val="186"/>
        <scheme val="minor"/>
      </rPr>
      <t>põhivara</t>
    </r>
    <r>
      <rPr>
        <b/>
        <sz val="12"/>
        <color rgb="FFCC6600"/>
        <rFont val="Calibri"/>
        <family val="2"/>
        <charset val="186"/>
        <scheme val="minor"/>
      </rPr>
      <t xml:space="preserve"> kasulik eluiga</t>
    </r>
  </si>
  <si>
    <t>Brutopalgale lisanduvate tööjõumaksude määrad</t>
  </si>
  <si>
    <t xml:space="preserve">Projekti spetsiifiliste eelduste kohta  tulu-kulu osas esitada eraldi selgitused analüüsi tekstilise osana. </t>
  </si>
  <si>
    <t>Tabel 2.a  Tulude ja kulude prognoos kuude lõikes</t>
  </si>
  <si>
    <t>Tabel 2.b  Tulude ja kulude prognoos aastate lõikes</t>
  </si>
  <si>
    <t>Mittevajalikke ridu soovitame mitte kustutada (võib vajadusel varjata), kuna töölehtede tabelid on omavahel valemitega seotud</t>
  </si>
  <si>
    <t xml:space="preserve">Sisestage tabelisse 2.a toodete/teenuste nimetused ja ühikute nimetused. </t>
  </si>
  <si>
    <t>Lisage tabelisse RTK toetussummad, muud raha laekumised ja väljaminekud (näit laenude võtmised ja laenude tagasimaksmised, laenuintressid, muud toetused jne)</t>
  </si>
  <si>
    <t>RTK toetus</t>
  </si>
  <si>
    <t>Finatsanalüüs koostatakse juhul kui toetust käsitatakse abina kohalikule taristule üldise grupierandi määruse artikli 56 mõistes</t>
  </si>
  <si>
    <t>3.1. Investeeringuobjekti rajamise ja rekonstrueerimise kulud</t>
  </si>
  <si>
    <t>3. Investeeringuga hõlmatud objekti arendamine</t>
  </si>
  <si>
    <t>2. Põhivarainvesteeringu ettevalmistamisega seotud kulud</t>
  </si>
  <si>
    <t>3.2. Materiaalse põhivara soetamine</t>
  </si>
  <si>
    <t>3.3. Immateriaalse põhivara soetamine, arendamine ja juurutamine</t>
  </si>
  <si>
    <t xml:space="preserve">3.5.  </t>
  </si>
  <si>
    <t>3.6.</t>
  </si>
  <si>
    <t>3. Investeeringuobjekti arendamise kulud kokku</t>
  </si>
  <si>
    <t xml:space="preserve">3.4. </t>
  </si>
  <si>
    <t>4. Koolituskulud</t>
  </si>
  <si>
    <t>5. Struktuurtoetuse andmisest avalikkuse teavitamine</t>
  </si>
  <si>
    <t>Tarbijate/kasutajate arv</t>
  </si>
  <si>
    <t>3. Investeeringu-objekti arendamine</t>
  </si>
  <si>
    <t>Teenus/toode  1 (nimetage)</t>
  </si>
  <si>
    <t>Teenus/toode  2 (nimetage)</t>
  </si>
  <si>
    <t>Teenus/toode  3 (nimetage)</t>
  </si>
  <si>
    <t>Teenus/toode  4 (nimetage)</t>
  </si>
  <si>
    <t>Töölehel "Maksumäärad" on toodud sotsiaal- ja töötuskindlustusmakse määrade suurused aastate kaupa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</si>
</sst>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k_r_-;\-* #,##0\ _k_r_-;_-* &quot;-&quot;\ _k_r_-;_-@_-"/>
    <numFmt numFmtId="165" formatCode="#,##0_ ;[Red]\-#,##0\ "/>
    <numFmt numFmtId="166" formatCode="0.0%"/>
    <numFmt numFmtId="167" formatCode="[$-425]d\.\ mmmm\ yyyy&quot;. a.&quot;;@"/>
  </numFmts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u/>
      <sz val="9"/>
      <color indexed="12"/>
      <name val="Tahoma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4"/>
      <color rgb="FFC00000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sz val="8"/>
      <color rgb="FFC00000"/>
      <name val="Calibri"/>
      <family val="2"/>
      <charset val="186"/>
      <scheme val="minor"/>
    </font>
    <font>
      <sz val="9"/>
      <color rgb="FFC00000"/>
      <name val="Calibri"/>
      <family val="2"/>
      <charset val="186"/>
      <scheme val="minor"/>
    </font>
    <font>
      <b/>
      <sz val="14"/>
      <color rgb="FFCC6600"/>
      <name val="Calibri"/>
      <family val="2"/>
      <charset val="186"/>
      <scheme val="minor"/>
    </font>
    <font>
      <b/>
      <sz val="11"/>
      <color rgb="FFCC6600"/>
      <name val="Calibri"/>
      <family val="2"/>
      <charset val="186"/>
      <scheme val="minor"/>
    </font>
    <font>
      <sz val="10"/>
      <color rgb="FFCC6600"/>
      <name val="Calibri"/>
      <family val="2"/>
      <charset val="186"/>
      <scheme val="minor"/>
    </font>
    <font>
      <b/>
      <sz val="12"/>
      <color rgb="FFCC6600"/>
      <name val="Calibri"/>
      <family val="2"/>
      <charset val="186"/>
      <scheme val="minor"/>
    </font>
    <font>
      <b/>
      <u/>
      <sz val="14"/>
      <color rgb="FFCC6600"/>
      <name val="Calibri"/>
      <family val="2"/>
      <charset val="186"/>
      <scheme val="minor"/>
    </font>
    <font>
      <i/>
      <sz val="10"/>
      <color rgb="FFCC6600"/>
      <name val="Calibri"/>
      <family val="2"/>
      <charset val="186"/>
      <scheme val="minor"/>
    </font>
    <font>
      <b/>
      <sz val="10"/>
      <color rgb="FFCC66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1"/>
      <color rgb="FFC00000"/>
      <name val="Calibri"/>
      <family val="2"/>
      <charset val="186"/>
      <scheme val="minor"/>
    </font>
    <font>
      <b/>
      <u/>
      <sz val="12"/>
      <color rgb="FFCC66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rgb="FFCC6600"/>
      <name val="Calibri"/>
      <family val="2"/>
      <charset val="186"/>
      <scheme val="minor"/>
    </font>
    <font>
      <b/>
      <sz val="14"/>
      <color rgb="FF517A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rgb="FF517A00"/>
      <name val="Calibri"/>
      <family val="2"/>
      <charset val="186"/>
      <scheme val="minor"/>
    </font>
    <font>
      <sz val="10"/>
      <color rgb="FF517A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FF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0.5"/>
      <color rgb="FF000000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0"/>
      <color rgb="FF0000FF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u/>
      <sz val="11"/>
      <color theme="1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E4FFAF"/>
        <bgColor indexed="64"/>
      </patternFill>
    </fill>
    <fill>
      <patternFill patternType="solid">
        <fgColor rgb="FFECFFC5"/>
        <bgColor indexed="64"/>
      </patternFill>
    </fill>
    <fill>
      <patternFill patternType="solid">
        <fgColor rgb="FFD8FF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 shrinkToFit="1"/>
    </xf>
    <xf numFmtId="165" fontId="0" fillId="2" borderId="3" xfId="0" applyNumberFormat="1" applyFill="1" applyBorder="1" applyAlignment="1">
      <alignment horizontal="center" vertical="center" shrinkToFit="1"/>
    </xf>
    <xf numFmtId="165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indent="1"/>
    </xf>
    <xf numFmtId="0" fontId="14" fillId="2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shrinkToFit="1"/>
    </xf>
    <xf numFmtId="164" fontId="1" fillId="6" borderId="1" xfId="0" applyNumberFormat="1" applyFont="1" applyFill="1" applyBorder="1" applyAlignment="1">
      <alignment horizontal="center" vertical="center" shrinkToFit="1"/>
    </xf>
    <xf numFmtId="164" fontId="0" fillId="2" borderId="3" xfId="0" applyNumberFormat="1" applyFill="1" applyBorder="1" applyAlignment="1">
      <alignment horizontal="center" vertical="center" shrinkToFit="1"/>
    </xf>
    <xf numFmtId="164" fontId="1" fillId="2" borderId="4" xfId="0" applyNumberFormat="1" applyFont="1" applyFill="1" applyBorder="1" applyAlignment="1">
      <alignment horizontal="center" vertical="center" shrinkToFit="1"/>
    </xf>
    <xf numFmtId="164" fontId="4" fillId="2" borderId="4" xfId="0" applyNumberFormat="1" applyFont="1" applyFill="1" applyBorder="1" applyAlignment="1">
      <alignment horizontal="center" vertical="center" shrinkToFit="1"/>
    </xf>
    <xf numFmtId="164" fontId="4" fillId="6" borderId="1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indent="1"/>
    </xf>
    <xf numFmtId="0" fontId="19" fillId="0" borderId="1" xfId="0" applyFont="1" applyBorder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165" fontId="0" fillId="5" borderId="1" xfId="0" applyNumberForma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  <xf numFmtId="0" fontId="0" fillId="5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left" vertical="center" indent="2"/>
    </xf>
    <xf numFmtId="0" fontId="0" fillId="2" borderId="3" xfId="0" applyFont="1" applyFill="1" applyBorder="1" applyAlignment="1">
      <alignment horizontal="left" vertical="center" indent="1"/>
    </xf>
    <xf numFmtId="0" fontId="24" fillId="0" borderId="1" xfId="0" applyFont="1" applyFill="1" applyBorder="1" applyAlignment="1">
      <alignment horizontal="left" vertical="center" wrapText="1" indent="1"/>
    </xf>
    <xf numFmtId="166" fontId="25" fillId="0" borderId="0" xfId="1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165" fontId="0" fillId="0" borderId="1" xfId="0" applyNumberFormat="1" applyBorder="1" applyAlignment="1" applyProtection="1">
      <alignment horizontal="center" vertical="center" shrinkToFit="1"/>
      <protection locked="0"/>
    </xf>
    <xf numFmtId="165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left" vertical="center" indent="1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 indent="1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4" borderId="1" xfId="0" applyFont="1" applyFill="1" applyBorder="1" applyAlignment="1" applyProtection="1">
      <alignment horizontal="center" vertical="center" shrinkToFit="1"/>
      <protection locked="0"/>
    </xf>
    <xf numFmtId="165" fontId="4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165" fontId="0" fillId="0" borderId="0" xfId="0" applyNumberFormat="1" applyAlignment="1" applyProtection="1">
      <alignment horizontal="center" vertical="center" shrinkToFi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 applyProtection="1">
      <alignment horizontal="center" vertical="center" shrinkToFit="1"/>
      <protection locked="0"/>
    </xf>
    <xf numFmtId="166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165" fontId="1" fillId="4" borderId="1" xfId="0" applyNumberFormat="1" applyFont="1" applyFill="1" applyBorder="1" applyAlignment="1" applyProtection="1">
      <alignment horizontal="center" vertical="center" shrinkToFit="1"/>
      <protection locked="0"/>
    </xf>
    <xf numFmtId="165" fontId="0" fillId="2" borderId="3" xfId="0" applyNumberFormat="1" applyFill="1" applyBorder="1" applyAlignment="1" applyProtection="1">
      <alignment horizontal="center" vertical="center" shrinkToFit="1"/>
      <protection locked="0"/>
    </xf>
    <xf numFmtId="165" fontId="0" fillId="2" borderId="4" xfId="0" applyNumberFormat="1" applyFill="1" applyBorder="1" applyAlignment="1" applyProtection="1">
      <alignment horizontal="center" vertical="center" shrinkToFit="1"/>
      <protection locked="0"/>
    </xf>
    <xf numFmtId="165" fontId="1" fillId="0" borderId="0" xfId="0" applyNumberFormat="1" applyFont="1" applyAlignment="1" applyProtection="1">
      <alignment horizontal="center" vertical="center" shrinkToFit="1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 shrinkToFit="1"/>
      <protection locked="0"/>
    </xf>
    <xf numFmtId="165" fontId="4" fillId="0" borderId="0" xfId="0" applyNumberFormat="1" applyFont="1" applyAlignment="1" applyProtection="1">
      <alignment horizontal="center" vertical="center" shrinkToFit="1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center" vertical="center" shrinkToFit="1"/>
      <protection locked="0"/>
    </xf>
    <xf numFmtId="165" fontId="0" fillId="0" borderId="4" xfId="0" applyNumberForma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165" fontId="4" fillId="0" borderId="1" xfId="0" applyNumberFormat="1" applyFont="1" applyBorder="1" applyAlignment="1" applyProtection="1">
      <alignment horizontal="center" vertical="center" shrinkToFit="1"/>
      <protection locked="0"/>
    </xf>
    <xf numFmtId="165" fontId="1" fillId="3" borderId="1" xfId="0" applyNumberFormat="1" applyFont="1" applyFill="1" applyBorder="1" applyAlignment="1" applyProtection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8" fillId="0" borderId="1" xfId="0" applyFont="1" applyBorder="1" applyAlignment="1">
      <alignment horizontal="left" vertical="center" indent="1"/>
    </xf>
    <xf numFmtId="0" fontId="29" fillId="0" borderId="1" xfId="0" applyFont="1" applyBorder="1" applyAlignment="1">
      <alignment horizontal="left" vertical="center" inden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0" fillId="2" borderId="2" xfId="0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0" fillId="8" borderId="1" xfId="0" applyFont="1" applyFill="1" applyBorder="1" applyAlignment="1">
      <alignment horizontal="right" vertical="center" indent="1"/>
    </xf>
    <xf numFmtId="0" fontId="27" fillId="8" borderId="1" xfId="0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right" vertical="center"/>
    </xf>
    <xf numFmtId="0" fontId="0" fillId="8" borderId="1" xfId="0" applyFill="1" applyBorder="1" applyAlignment="1">
      <alignment horizontal="right" vertical="center" indent="1"/>
    </xf>
    <xf numFmtId="165" fontId="0" fillId="9" borderId="1" xfId="0" applyNumberFormat="1" applyFill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 indent="1"/>
    </xf>
    <xf numFmtId="0" fontId="27" fillId="10" borderId="1" xfId="0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 indent="1"/>
    </xf>
    <xf numFmtId="165" fontId="4" fillId="2" borderId="3" xfId="0" applyNumberFormat="1" applyFont="1" applyFill="1" applyBorder="1" applyAlignment="1">
      <alignment horizontal="center" vertical="center" shrinkToFit="1"/>
    </xf>
    <xf numFmtId="165" fontId="4" fillId="2" borderId="4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indent="1"/>
    </xf>
    <xf numFmtId="0" fontId="27" fillId="0" borderId="3" xfId="0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indent="1"/>
    </xf>
    <xf numFmtId="0" fontId="27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indent="1"/>
    </xf>
    <xf numFmtId="165" fontId="4" fillId="0" borderId="3" xfId="0" applyNumberFormat="1" applyFont="1" applyFill="1" applyBorder="1" applyAlignment="1">
      <alignment horizontal="center" vertical="center" shrinkToFit="1"/>
    </xf>
    <xf numFmtId="0" fontId="27" fillId="10" borderId="1" xfId="0" applyFont="1" applyFill="1" applyBorder="1" applyAlignment="1">
      <alignment horizontal="left" vertical="center" wrapText="1" indent="1"/>
    </xf>
    <xf numFmtId="165" fontId="27" fillId="10" borderId="1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 indent="1"/>
    </xf>
    <xf numFmtId="165" fontId="30" fillId="0" borderId="0" xfId="0" applyNumberFormat="1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0" fillId="8" borderId="1" xfId="0" applyFill="1" applyBorder="1" applyAlignment="1">
      <alignment horizontal="left" vertical="center" wrapText="1" indent="1"/>
    </xf>
    <xf numFmtId="0" fontId="0" fillId="3" borderId="4" xfId="0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0" fillId="0" borderId="4" xfId="0" applyFill="1" applyBorder="1" applyAlignment="1">
      <alignment horizontal="left" vertical="center" wrapText="1" inden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 applyProtection="1">
      <alignment horizontal="center" vertical="center" shrinkToFit="1"/>
      <protection locked="0"/>
    </xf>
    <xf numFmtId="165" fontId="0" fillId="2" borderId="3" xfId="0" applyNumberFormat="1" applyFont="1" applyFill="1" applyBorder="1" applyAlignment="1" applyProtection="1">
      <alignment horizontal="center" vertical="center" shrinkToFit="1"/>
      <protection locked="0"/>
    </xf>
    <xf numFmtId="165" fontId="0" fillId="0" borderId="3" xfId="0" applyNumberFormat="1" applyFont="1" applyBorder="1" applyAlignment="1" applyProtection="1">
      <alignment horizontal="center" vertical="center" shrinkToFit="1"/>
      <protection locked="0"/>
    </xf>
    <xf numFmtId="165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</xf>
    <xf numFmtId="0" fontId="31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 inden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5"/>
    </xf>
    <xf numFmtId="0" fontId="34" fillId="0" borderId="0" xfId="0" applyFont="1"/>
    <xf numFmtId="0" fontId="16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horizontal="left" vertical="center" indent="1"/>
    </xf>
    <xf numFmtId="0" fontId="0" fillId="11" borderId="0" xfId="0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left" vertical="center" indent="1" shrinkToFit="1"/>
      <protection locked="0"/>
    </xf>
    <xf numFmtId="0" fontId="0" fillId="11" borderId="0" xfId="0" applyFill="1" applyBorder="1" applyAlignment="1" applyProtection="1">
      <alignment horizontal="center" vertical="center" shrinkToFit="1"/>
      <protection locked="0"/>
    </xf>
    <xf numFmtId="165" fontId="0" fillId="11" borderId="0" xfId="0" applyNumberFormat="1" applyFill="1" applyBorder="1" applyAlignment="1" applyProtection="1">
      <alignment horizontal="center" vertical="center" shrinkToFit="1"/>
      <protection locked="0"/>
    </xf>
    <xf numFmtId="165" fontId="0" fillId="11" borderId="0" xfId="0" applyNumberFormat="1" applyFill="1" applyAlignment="1" applyProtection="1">
      <alignment horizontal="center" vertical="center" shrinkToFit="1"/>
      <protection locked="0"/>
    </xf>
    <xf numFmtId="165" fontId="0" fillId="11" borderId="0" xfId="0" applyNumberFormat="1" applyFill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165" fontId="0" fillId="11" borderId="0" xfId="0" applyNumberFormat="1" applyFont="1" applyFill="1" applyAlignment="1" applyProtection="1">
      <alignment horizontal="center" vertical="center" shrinkToFit="1"/>
      <protection locked="0"/>
    </xf>
    <xf numFmtId="165" fontId="0" fillId="11" borderId="0" xfId="0" applyNumberFormat="1" applyFont="1" applyFill="1" applyAlignment="1" applyProtection="1">
      <alignment horizontal="center" vertical="center"/>
      <protection locked="0"/>
    </xf>
    <xf numFmtId="0" fontId="0" fillId="11" borderId="0" xfId="0" applyFont="1" applyFill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left" vertical="center" indent="1" shrinkToFit="1"/>
      <protection locked="0"/>
    </xf>
    <xf numFmtId="0" fontId="0" fillId="2" borderId="3" xfId="0" applyFont="1" applyFill="1" applyBorder="1" applyAlignment="1" applyProtection="1">
      <alignment horizontal="center" vertical="center" shrinkToFit="1"/>
      <protection locked="0"/>
    </xf>
    <xf numFmtId="165" fontId="0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165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165" fontId="0" fillId="0" borderId="0" xfId="0" applyNumberFormat="1" applyFont="1" applyFill="1" applyAlignment="1" applyProtection="1">
      <alignment horizontal="center" vertical="center" shrinkToFit="1"/>
      <protection locked="0"/>
    </xf>
    <xf numFmtId="165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35" fillId="0" borderId="0" xfId="0" applyFont="1" applyFill="1" applyAlignment="1">
      <alignment horizontal="left" vertical="center" indent="1"/>
    </xf>
    <xf numFmtId="0" fontId="16" fillId="0" borderId="7" xfId="0" applyFont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 indent="1"/>
    </xf>
    <xf numFmtId="0" fontId="24" fillId="5" borderId="1" xfId="0" applyFont="1" applyFill="1" applyBorder="1" applyAlignment="1">
      <alignment horizontal="left" vertical="center" wrapText="1" indent="1"/>
    </xf>
    <xf numFmtId="0" fontId="36" fillId="0" borderId="0" xfId="0" applyFont="1" applyAlignment="1" applyProtection="1">
      <alignment horizontal="left" vertical="center" indent="1"/>
      <protection locked="0"/>
    </xf>
    <xf numFmtId="166" fontId="0" fillId="0" borderId="1" xfId="0" applyNumberFormat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wrapText="1" indent="1"/>
    </xf>
    <xf numFmtId="166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wrapText="1" indent="1"/>
    </xf>
    <xf numFmtId="0" fontId="38" fillId="0" borderId="0" xfId="0" applyFont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left" vertical="center" wrapText="1" indent="1"/>
    </xf>
    <xf numFmtId="167" fontId="0" fillId="0" borderId="3" xfId="0" applyNumberForma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32" fillId="0" borderId="1" xfId="2" applyBorder="1" applyAlignment="1">
      <alignment horizontal="left" vertical="center" wrapText="1" indent="1"/>
    </xf>
    <xf numFmtId="3" fontId="0" fillId="0" borderId="1" xfId="0" applyNumberFormat="1" applyBorder="1" applyAlignment="1">
      <alignment horizontal="left" vertical="center" wrapText="1" inden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0" fontId="18" fillId="0" borderId="10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7" fillId="0" borderId="1" xfId="0" applyFont="1" applyBorder="1" applyAlignment="1">
      <alignment horizontal="right" vertical="center" wrapText="1" indent="1"/>
    </xf>
    <xf numFmtId="0" fontId="0" fillId="5" borderId="1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" fillId="4" borderId="2" xfId="0" applyFont="1" applyFill="1" applyBorder="1" applyAlignment="1" applyProtection="1">
      <alignment horizontal="left" vertical="center" indent="1"/>
      <protection locked="0"/>
    </xf>
    <xf numFmtId="0" fontId="1" fillId="4" borderId="4" xfId="0" applyFont="1" applyFill="1" applyBorder="1" applyAlignment="1" applyProtection="1">
      <alignment horizontal="left" vertical="center" indent="1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7" xfId="0" applyFont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4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</cellXfs>
  <cellStyles count="3">
    <cellStyle name="Hüperlink" xfId="2" builtinId="8"/>
    <cellStyle name="Normaallaad" xfId="0" builtinId="0"/>
    <cellStyle name="Protsent" xfId="1" builtinId="5"/>
  </cellStyles>
  <dxfs count="0"/>
  <tableStyles count="0" defaultTableStyle="TableStyleMedium2" defaultPivotStyle="PivotStyleLight16"/>
  <colors>
    <mruColors>
      <color rgb="FFDDDDDD"/>
      <color rgb="FF0000FF"/>
      <color rgb="FFFFE7E7"/>
      <color rgb="FF1D77C9"/>
      <color rgb="FFB9D8F5"/>
      <color rgb="FFE4F1FC"/>
      <color rgb="FFCFE5F9"/>
      <color rgb="FF97C6F1"/>
      <color rgb="FFA6C0F4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29"/>
  <sheetViews>
    <sheetView showGridLines="0" tabSelected="1" zoomScaleNormal="100" workbookViewId="0">
      <selection activeCell="E24" sqref="E24"/>
    </sheetView>
  </sheetViews>
  <sheetFormatPr defaultRowHeight="15" x14ac:dyDescent="0.25"/>
  <cols>
    <col min="1" max="1" width="16.85546875" style="39" customWidth="1"/>
    <col min="2" max="2" width="71.85546875" style="41" customWidth="1"/>
    <col min="3" max="3" width="4.28515625" style="8" customWidth="1"/>
    <col min="4" max="4" width="9.140625" style="8"/>
    <col min="5" max="5" width="43.85546875" style="8" customWidth="1"/>
    <col min="6" max="16384" width="9.140625" style="8"/>
  </cols>
  <sheetData>
    <row r="1" spans="1:6" ht="23.25" customHeight="1" x14ac:dyDescent="0.25">
      <c r="A1" s="46" t="s">
        <v>164</v>
      </c>
    </row>
    <row r="2" spans="1:6" ht="18.75" x14ac:dyDescent="0.25">
      <c r="A2" s="46"/>
    </row>
    <row r="3" spans="1:6" ht="56.25" customHeight="1" x14ac:dyDescent="0.25">
      <c r="A3" s="244" t="s">
        <v>150</v>
      </c>
      <c r="B3" s="192" t="s">
        <v>178</v>
      </c>
      <c r="F3" s="193"/>
    </row>
    <row r="4" spans="1:6" ht="72" customHeight="1" x14ac:dyDescent="0.25">
      <c r="A4" s="245"/>
      <c r="B4" s="243" t="s">
        <v>185</v>
      </c>
      <c r="F4" s="194"/>
    </row>
    <row r="5" spans="1:6" x14ac:dyDescent="0.25">
      <c r="F5" s="195"/>
    </row>
    <row r="6" spans="1:6" ht="25.5" customHeight="1" x14ac:dyDescent="0.25">
      <c r="A6" s="228" t="s">
        <v>144</v>
      </c>
      <c r="B6" s="44" t="s">
        <v>105</v>
      </c>
    </row>
    <row r="7" spans="1:6" ht="25.5" customHeight="1" x14ac:dyDescent="0.25">
      <c r="A7" s="48" t="s">
        <v>145</v>
      </c>
      <c r="B7" s="44" t="s">
        <v>106</v>
      </c>
    </row>
    <row r="8" spans="1:6" ht="75.75" customHeight="1" x14ac:dyDescent="0.25">
      <c r="A8" s="196" t="s">
        <v>170</v>
      </c>
      <c r="B8" s="234" t="s">
        <v>171</v>
      </c>
      <c r="E8" s="191"/>
    </row>
    <row r="10" spans="1:6" ht="37.5" customHeight="1" x14ac:dyDescent="0.25">
      <c r="A10" s="247" t="s">
        <v>149</v>
      </c>
      <c r="B10" s="45" t="s">
        <v>142</v>
      </c>
    </row>
    <row r="11" spans="1:6" ht="36" customHeight="1" x14ac:dyDescent="0.25">
      <c r="A11" s="248"/>
      <c r="B11" s="45" t="s">
        <v>181</v>
      </c>
    </row>
    <row r="12" spans="1:6" ht="42.75" customHeight="1" x14ac:dyDescent="0.25">
      <c r="A12" s="248"/>
      <c r="B12" s="180" t="s">
        <v>147</v>
      </c>
    </row>
    <row r="13" spans="1:6" ht="11.25" customHeight="1" x14ac:dyDescent="0.25">
      <c r="A13" s="248"/>
      <c r="B13" s="182"/>
    </row>
    <row r="14" spans="1:6" ht="26.25" customHeight="1" x14ac:dyDescent="0.25">
      <c r="A14" s="248"/>
      <c r="B14" s="181" t="s">
        <v>107</v>
      </c>
    </row>
    <row r="15" spans="1:6" ht="33.75" customHeight="1" x14ac:dyDescent="0.25">
      <c r="A15" s="248"/>
      <c r="B15" s="180" t="s">
        <v>182</v>
      </c>
    </row>
    <row r="16" spans="1:6" ht="18" customHeight="1" x14ac:dyDescent="0.25">
      <c r="A16" s="248"/>
      <c r="B16" s="180" t="s">
        <v>108</v>
      </c>
    </row>
    <row r="17" spans="1:4" ht="38.25" customHeight="1" x14ac:dyDescent="0.25">
      <c r="A17" s="248"/>
      <c r="B17" s="180" t="s">
        <v>125</v>
      </c>
      <c r="D17" s="191"/>
    </row>
    <row r="18" spans="1:4" ht="30.75" customHeight="1" x14ac:dyDescent="0.25">
      <c r="A18" s="248"/>
      <c r="B18" s="180" t="s">
        <v>124</v>
      </c>
      <c r="D18" s="191"/>
    </row>
    <row r="19" spans="1:4" ht="34.5" customHeight="1" x14ac:dyDescent="0.25">
      <c r="A19" s="248"/>
      <c r="B19" s="180" t="s">
        <v>122</v>
      </c>
      <c r="D19" s="191"/>
    </row>
    <row r="20" spans="1:4" ht="15" customHeight="1" x14ac:dyDescent="0.25">
      <c r="A20" s="248"/>
      <c r="B20" s="182"/>
      <c r="D20" s="191"/>
    </row>
    <row r="21" spans="1:4" ht="21.75" customHeight="1" x14ac:dyDescent="0.25">
      <c r="A21" s="248"/>
      <c r="B21" s="181" t="s">
        <v>109</v>
      </c>
      <c r="D21" s="191"/>
    </row>
    <row r="22" spans="1:4" ht="48" customHeight="1" x14ac:dyDescent="0.25">
      <c r="A22" s="248"/>
      <c r="B22" s="180" t="s">
        <v>152</v>
      </c>
      <c r="D22" s="191"/>
    </row>
    <row r="23" spans="1:4" ht="34.5" customHeight="1" x14ac:dyDescent="0.25">
      <c r="A23" s="248"/>
      <c r="B23" s="180" t="s">
        <v>146</v>
      </c>
    </row>
    <row r="24" spans="1:4" ht="39" customHeight="1" x14ac:dyDescent="0.25">
      <c r="A24" s="248"/>
      <c r="B24" s="180" t="s">
        <v>203</v>
      </c>
    </row>
    <row r="25" spans="1:4" ht="33.75" customHeight="1" x14ac:dyDescent="0.25">
      <c r="A25" s="248"/>
      <c r="B25" s="180" t="s">
        <v>148</v>
      </c>
    </row>
    <row r="26" spans="1:4" ht="33.75" customHeight="1" x14ac:dyDescent="0.25">
      <c r="A26" s="248"/>
      <c r="B26" s="180" t="s">
        <v>123</v>
      </c>
    </row>
    <row r="28" spans="1:4" ht="33.75" customHeight="1" x14ac:dyDescent="0.25">
      <c r="A28" s="246" t="s">
        <v>110</v>
      </c>
      <c r="B28" s="179" t="s">
        <v>137</v>
      </c>
    </row>
    <row r="29" spans="1:4" ht="54" customHeight="1" x14ac:dyDescent="0.25">
      <c r="A29" s="246"/>
      <c r="B29" s="179" t="s">
        <v>183</v>
      </c>
    </row>
  </sheetData>
  <mergeCells count="3">
    <mergeCell ref="A3:A4"/>
    <mergeCell ref="A28:A29"/>
    <mergeCell ref="A10:A2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7"/>
  <sheetViews>
    <sheetView showGridLines="0" workbookViewId="0">
      <selection activeCell="D11" sqref="D11"/>
    </sheetView>
  </sheetViews>
  <sheetFormatPr defaultRowHeight="15" x14ac:dyDescent="0.25"/>
  <cols>
    <col min="1" max="1" width="20.140625" style="201" customWidth="1"/>
    <col min="2" max="2" width="13.5703125" style="203" customWidth="1"/>
    <col min="3" max="3" width="46.140625" style="8" customWidth="1"/>
    <col min="4" max="4" width="3.85546875" style="8" customWidth="1"/>
    <col min="5" max="16384" width="9.140625" style="8"/>
  </cols>
  <sheetData>
    <row r="1" spans="1:4" ht="26.25" customHeight="1" x14ac:dyDescent="0.25">
      <c r="A1" s="198" t="s">
        <v>165</v>
      </c>
      <c r="D1" s="191"/>
    </row>
    <row r="3" spans="1:4" ht="63" customHeight="1" x14ac:dyDescent="0.25">
      <c r="A3" s="199" t="s">
        <v>153</v>
      </c>
      <c r="B3" s="251"/>
      <c r="C3" s="251"/>
    </row>
    <row r="4" spans="1:4" x14ac:dyDescent="0.25">
      <c r="A4" s="200"/>
    </row>
    <row r="5" spans="1:4" ht="42" customHeight="1" x14ac:dyDescent="0.25">
      <c r="A5" s="199" t="s">
        <v>154</v>
      </c>
      <c r="B5" s="252"/>
      <c r="C5" s="252"/>
    </row>
    <row r="6" spans="1:4" ht="23.25" customHeight="1" x14ac:dyDescent="0.25">
      <c r="A6" s="199" t="s">
        <v>157</v>
      </c>
      <c r="B6" s="252"/>
      <c r="C6" s="252"/>
    </row>
    <row r="7" spans="1:4" ht="23.25" customHeight="1" x14ac:dyDescent="0.25">
      <c r="A7" s="199" t="s">
        <v>155</v>
      </c>
      <c r="B7" s="253"/>
      <c r="C7" s="253"/>
    </row>
    <row r="8" spans="1:4" ht="23.25" customHeight="1" x14ac:dyDescent="0.25">
      <c r="A8" s="199" t="s">
        <v>156</v>
      </c>
      <c r="B8" s="254"/>
      <c r="C8" s="254"/>
    </row>
    <row r="9" spans="1:4" x14ac:dyDescent="0.25">
      <c r="A9" s="200"/>
    </row>
    <row r="10" spans="1:4" ht="33.75" customHeight="1" x14ac:dyDescent="0.25">
      <c r="A10" s="199" t="s">
        <v>158</v>
      </c>
      <c r="B10" s="202"/>
      <c r="C10" s="204"/>
    </row>
    <row r="11" spans="1:4" ht="35.25" customHeight="1" x14ac:dyDescent="0.25">
      <c r="A11" s="199" t="s">
        <v>172</v>
      </c>
      <c r="B11" s="202"/>
      <c r="C11" s="204"/>
    </row>
    <row r="12" spans="1:4" ht="36" customHeight="1" x14ac:dyDescent="0.25">
      <c r="A12" s="199" t="s">
        <v>159</v>
      </c>
      <c r="B12" s="229" t="str">
        <f>IF(B11&gt;0,B11-B10+1,"")</f>
        <v/>
      </c>
      <c r="C12" s="205" t="s">
        <v>104</v>
      </c>
    </row>
    <row r="13" spans="1:4" x14ac:dyDescent="0.25">
      <c r="A13" s="200"/>
    </row>
    <row r="14" spans="1:4" ht="20.25" customHeight="1" x14ac:dyDescent="0.25">
      <c r="A14" s="201" t="s">
        <v>166</v>
      </c>
    </row>
    <row r="15" spans="1:4" ht="24.75" customHeight="1" x14ac:dyDescent="0.25">
      <c r="A15" s="199" t="s">
        <v>167</v>
      </c>
      <c r="B15" s="249"/>
      <c r="C15" s="249"/>
    </row>
    <row r="16" spans="1:4" ht="24.75" customHeight="1" x14ac:dyDescent="0.25">
      <c r="A16" s="199" t="s">
        <v>168</v>
      </c>
      <c r="B16" s="249"/>
      <c r="C16" s="249"/>
    </row>
    <row r="17" spans="1:3" x14ac:dyDescent="0.25">
      <c r="A17" s="233"/>
      <c r="B17" s="250"/>
      <c r="C17" s="250"/>
    </row>
    <row r="18" spans="1:3" ht="36.75" customHeight="1" x14ac:dyDescent="0.25">
      <c r="A18" s="199" t="s">
        <v>169</v>
      </c>
      <c r="B18" s="249"/>
      <c r="C18" s="249"/>
    </row>
    <row r="19" spans="1:3" x14ac:dyDescent="0.25">
      <c r="A19" s="200"/>
    </row>
    <row r="20" spans="1:3" x14ac:dyDescent="0.25">
      <c r="A20" s="200"/>
    </row>
    <row r="21" spans="1:3" x14ac:dyDescent="0.25">
      <c r="A21" s="200"/>
    </row>
    <row r="22" spans="1:3" x14ac:dyDescent="0.25">
      <c r="A22" s="200"/>
    </row>
    <row r="23" spans="1:3" x14ac:dyDescent="0.25">
      <c r="A23" s="200"/>
    </row>
    <row r="24" spans="1:3" x14ac:dyDescent="0.25">
      <c r="A24" s="200"/>
    </row>
    <row r="25" spans="1:3" x14ac:dyDescent="0.25">
      <c r="A25" s="200"/>
    </row>
    <row r="26" spans="1:3" x14ac:dyDescent="0.25">
      <c r="A26" s="200"/>
    </row>
    <row r="27" spans="1:3" x14ac:dyDescent="0.25">
      <c r="A27" s="200"/>
    </row>
    <row r="28" spans="1:3" x14ac:dyDescent="0.25">
      <c r="A28" s="200"/>
    </row>
    <row r="29" spans="1:3" x14ac:dyDescent="0.25">
      <c r="A29" s="200"/>
    </row>
    <row r="30" spans="1:3" x14ac:dyDescent="0.25">
      <c r="A30" s="200"/>
    </row>
    <row r="31" spans="1:3" x14ac:dyDescent="0.25">
      <c r="A31" s="200"/>
    </row>
    <row r="32" spans="1:3" x14ac:dyDescent="0.25">
      <c r="A32" s="200"/>
    </row>
    <row r="33" spans="1:1" x14ac:dyDescent="0.25">
      <c r="A33" s="200"/>
    </row>
    <row r="34" spans="1:1" x14ac:dyDescent="0.25">
      <c r="A34" s="200"/>
    </row>
    <row r="35" spans="1:1" x14ac:dyDescent="0.25">
      <c r="A35" s="200"/>
    </row>
    <row r="36" spans="1:1" x14ac:dyDescent="0.25">
      <c r="A36" s="200"/>
    </row>
    <row r="37" spans="1:1" x14ac:dyDescent="0.25">
      <c r="A37" s="200"/>
    </row>
    <row r="38" spans="1:1" x14ac:dyDescent="0.25">
      <c r="A38" s="200"/>
    </row>
    <row r="39" spans="1:1" x14ac:dyDescent="0.25">
      <c r="A39" s="200"/>
    </row>
    <row r="40" spans="1:1" x14ac:dyDescent="0.25">
      <c r="A40" s="200"/>
    </row>
    <row r="41" spans="1:1" x14ac:dyDescent="0.25">
      <c r="A41" s="200"/>
    </row>
    <row r="42" spans="1:1" x14ac:dyDescent="0.25">
      <c r="A42" s="200"/>
    </row>
    <row r="43" spans="1:1" x14ac:dyDescent="0.25">
      <c r="A43" s="200"/>
    </row>
    <row r="44" spans="1:1" x14ac:dyDescent="0.25">
      <c r="A44" s="200"/>
    </row>
    <row r="45" spans="1:1" x14ac:dyDescent="0.25">
      <c r="A45" s="200"/>
    </row>
    <row r="46" spans="1:1" x14ac:dyDescent="0.25">
      <c r="A46" s="200"/>
    </row>
    <row r="47" spans="1:1" x14ac:dyDescent="0.25">
      <c r="A47" s="200"/>
    </row>
  </sheetData>
  <mergeCells count="9">
    <mergeCell ref="B15:C15"/>
    <mergeCell ref="B16:C16"/>
    <mergeCell ref="B17:C17"/>
    <mergeCell ref="B18:C18"/>
    <mergeCell ref="B3:C3"/>
    <mergeCell ref="B5:C5"/>
    <mergeCell ref="B6:C6"/>
    <mergeCell ref="B7:C7"/>
    <mergeCell ref="B8:C8"/>
  </mergeCells>
  <pageMargins left="0.9055118110236221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1"/>
  <sheetViews>
    <sheetView showGridLines="0" topLeftCell="A20" zoomScaleNormal="100" workbookViewId="0">
      <selection activeCell="M29" sqref="M29"/>
    </sheetView>
  </sheetViews>
  <sheetFormatPr defaultRowHeight="15" x14ac:dyDescent="0.25"/>
  <cols>
    <col min="1" max="1" width="18.140625" style="8" customWidth="1"/>
    <col min="2" max="2" width="44.42578125" style="9" customWidth="1"/>
    <col min="3" max="3" width="6.85546875" style="1" customWidth="1"/>
    <col min="4" max="9" width="12.28515625" style="1" customWidth="1"/>
    <col min="10" max="10" width="16.42578125" style="2" customWidth="1"/>
    <col min="11" max="11" width="9.140625" style="1"/>
    <col min="12" max="12" width="13" style="1" customWidth="1"/>
    <col min="13" max="13" width="14.28515625" style="8" customWidth="1"/>
    <col min="14" max="14" width="14" style="8" customWidth="1"/>
    <col min="15" max="15" width="15.28515625" style="8" customWidth="1"/>
    <col min="16" max="16384" width="9.140625" style="8"/>
  </cols>
  <sheetData>
    <row r="1" spans="1:16" ht="25.5" customHeight="1" x14ac:dyDescent="0.25">
      <c r="A1" s="36" t="s">
        <v>101</v>
      </c>
      <c r="D1" s="258" t="s">
        <v>102</v>
      </c>
      <c r="E1" s="258"/>
      <c r="F1" s="258"/>
      <c r="G1" s="258"/>
      <c r="H1" s="258"/>
      <c r="I1" s="258"/>
      <c r="L1" s="50" t="s">
        <v>176</v>
      </c>
      <c r="M1" s="1"/>
      <c r="N1" s="1"/>
      <c r="O1" s="1"/>
    </row>
    <row r="2" spans="1:16" ht="42" customHeight="1" x14ac:dyDescent="0.25">
      <c r="A2" s="20"/>
      <c r="B2" s="26"/>
      <c r="C2" s="13" t="s">
        <v>2</v>
      </c>
      <c r="D2" s="21">
        <f>Esileht!B10</f>
        <v>0</v>
      </c>
      <c r="E2" s="21">
        <f>D2+1</f>
        <v>1</v>
      </c>
      <c r="F2" s="21">
        <f t="shared" ref="F2:I2" si="0">E2+1</f>
        <v>2</v>
      </c>
      <c r="G2" s="21">
        <f t="shared" si="0"/>
        <v>3</v>
      </c>
      <c r="H2" s="21">
        <f t="shared" si="0"/>
        <v>4</v>
      </c>
      <c r="I2" s="21">
        <f t="shared" si="0"/>
        <v>5</v>
      </c>
      <c r="J2" s="21" t="s">
        <v>98</v>
      </c>
      <c r="L2" s="37" t="s">
        <v>96</v>
      </c>
      <c r="M2" s="51" t="s">
        <v>111</v>
      </c>
      <c r="N2" s="51" t="s">
        <v>112</v>
      </c>
      <c r="O2" s="51" t="s">
        <v>161</v>
      </c>
      <c r="P2" s="191"/>
    </row>
    <row r="3" spans="1:16" ht="3.75" customHeight="1" x14ac:dyDescent="0.25">
      <c r="A3" s="22"/>
      <c r="B3" s="27"/>
      <c r="C3" s="23"/>
      <c r="D3" s="24"/>
      <c r="E3" s="24"/>
      <c r="F3" s="24"/>
      <c r="G3" s="24"/>
      <c r="H3" s="24"/>
      <c r="I3" s="24"/>
      <c r="J3" s="25"/>
      <c r="L3" s="29"/>
      <c r="M3" s="55"/>
      <c r="N3" s="55"/>
      <c r="O3" s="56"/>
    </row>
    <row r="4" spans="1:16" ht="21" customHeight="1" x14ac:dyDescent="0.25">
      <c r="A4" s="260" t="s">
        <v>121</v>
      </c>
      <c r="B4" s="261"/>
      <c r="C4" s="47" t="s">
        <v>3</v>
      </c>
      <c r="D4" s="30"/>
      <c r="E4" s="30"/>
      <c r="F4" s="30"/>
      <c r="G4" s="30"/>
      <c r="H4" s="30"/>
      <c r="I4" s="30"/>
      <c r="J4" s="31">
        <f t="shared" ref="J4" si="1">SUM(D4:I4)</f>
        <v>0</v>
      </c>
      <c r="L4" s="10"/>
      <c r="M4" s="10"/>
      <c r="N4" s="10"/>
      <c r="O4" s="52">
        <f>IF(M4=$M$50,N4+L4-1,N4+L4)</f>
        <v>0</v>
      </c>
    </row>
    <row r="5" spans="1:16" ht="3.75" customHeight="1" x14ac:dyDescent="0.25">
      <c r="A5" s="11"/>
      <c r="B5" s="28"/>
      <c r="C5" s="12"/>
      <c r="D5" s="32"/>
      <c r="E5" s="32"/>
      <c r="F5" s="32"/>
      <c r="G5" s="32"/>
      <c r="H5" s="32"/>
      <c r="I5" s="32"/>
      <c r="J5" s="33"/>
      <c r="L5" s="54"/>
      <c r="M5" s="55"/>
      <c r="N5" s="55"/>
      <c r="O5" s="56"/>
    </row>
    <row r="6" spans="1:16" ht="32.25" customHeight="1" x14ac:dyDescent="0.25">
      <c r="A6" s="262" t="s">
        <v>188</v>
      </c>
      <c r="B6" s="263"/>
      <c r="C6" s="14" t="s">
        <v>3</v>
      </c>
      <c r="D6" s="30"/>
      <c r="E6" s="30"/>
      <c r="F6" s="30"/>
      <c r="G6" s="30"/>
      <c r="H6" s="30"/>
      <c r="I6" s="30"/>
      <c r="J6" s="31">
        <f>SUM(D6:I6)</f>
        <v>0</v>
      </c>
      <c r="L6" s="10"/>
      <c r="M6" s="10"/>
      <c r="N6" s="10"/>
      <c r="O6" s="52">
        <f>IF(M6=$M$50,N6+L6-1,N6+L6)</f>
        <v>0</v>
      </c>
    </row>
    <row r="7" spans="1:16" ht="3.75" customHeight="1" x14ac:dyDescent="0.25">
      <c r="A7" s="58"/>
      <c r="B7" s="59"/>
      <c r="C7" s="12"/>
      <c r="D7" s="32"/>
      <c r="E7" s="32"/>
      <c r="F7" s="32"/>
      <c r="G7" s="32"/>
      <c r="H7" s="32"/>
      <c r="I7" s="32"/>
      <c r="J7" s="33"/>
      <c r="L7" s="54"/>
      <c r="M7" s="55"/>
      <c r="N7" s="55"/>
      <c r="O7" s="56"/>
    </row>
    <row r="8" spans="1:16" ht="32.25" customHeight="1" x14ac:dyDescent="0.25">
      <c r="A8" s="259" t="s">
        <v>187</v>
      </c>
      <c r="B8" s="60" t="s">
        <v>186</v>
      </c>
      <c r="C8" s="49" t="s">
        <v>3</v>
      </c>
      <c r="D8" s="57"/>
      <c r="E8" s="57"/>
      <c r="F8" s="57"/>
      <c r="G8" s="57"/>
      <c r="H8" s="57"/>
      <c r="I8" s="57"/>
      <c r="J8" s="31">
        <f>SUM(D8:I8)</f>
        <v>0</v>
      </c>
      <c r="L8" s="10"/>
      <c r="M8" s="10"/>
      <c r="N8" s="10"/>
      <c r="O8" s="52">
        <f t="shared" ref="O8:O13" si="2">IF(M8=$M$50,N8+L8-1,N8+L8)</f>
        <v>0</v>
      </c>
    </row>
    <row r="9" spans="1:16" ht="32.25" customHeight="1" x14ac:dyDescent="0.25">
      <c r="A9" s="259"/>
      <c r="B9" s="60" t="s">
        <v>189</v>
      </c>
      <c r="C9" s="49" t="s">
        <v>3</v>
      </c>
      <c r="D9" s="57"/>
      <c r="E9" s="57"/>
      <c r="F9" s="57"/>
      <c r="G9" s="57"/>
      <c r="H9" s="57"/>
      <c r="I9" s="57"/>
      <c r="J9" s="31">
        <f t="shared" ref="J9:J13" si="3">SUM(D9:I9)</f>
        <v>0</v>
      </c>
      <c r="L9" s="10"/>
      <c r="M9" s="10"/>
      <c r="N9" s="10"/>
      <c r="O9" s="52">
        <f t="shared" si="2"/>
        <v>0</v>
      </c>
    </row>
    <row r="10" spans="1:16" ht="30.75" customHeight="1" x14ac:dyDescent="0.25">
      <c r="A10" s="259"/>
      <c r="B10" s="60" t="s">
        <v>190</v>
      </c>
      <c r="C10" s="49" t="s">
        <v>3</v>
      </c>
      <c r="D10" s="57"/>
      <c r="E10" s="57"/>
      <c r="F10" s="57"/>
      <c r="G10" s="57"/>
      <c r="H10" s="57"/>
      <c r="I10" s="57"/>
      <c r="J10" s="31">
        <f t="shared" si="3"/>
        <v>0</v>
      </c>
      <c r="L10" s="10"/>
      <c r="M10" s="10"/>
      <c r="N10" s="10"/>
      <c r="O10" s="52">
        <f t="shared" si="2"/>
        <v>0</v>
      </c>
    </row>
    <row r="11" spans="1:16" ht="32.25" hidden="1" customHeight="1" x14ac:dyDescent="0.25">
      <c r="A11" s="259"/>
      <c r="B11" s="60" t="s">
        <v>194</v>
      </c>
      <c r="C11" s="49" t="s">
        <v>3</v>
      </c>
      <c r="D11" s="57"/>
      <c r="E11" s="57"/>
      <c r="F11" s="57"/>
      <c r="G11" s="57"/>
      <c r="H11" s="57"/>
      <c r="I11" s="57"/>
      <c r="J11" s="31">
        <f t="shared" si="3"/>
        <v>0</v>
      </c>
      <c r="L11" s="10"/>
      <c r="M11" s="10"/>
      <c r="N11" s="10"/>
      <c r="O11" s="52">
        <f t="shared" si="2"/>
        <v>0</v>
      </c>
    </row>
    <row r="12" spans="1:16" ht="32.25" hidden="1" customHeight="1" x14ac:dyDescent="0.25">
      <c r="A12" s="259"/>
      <c r="B12" s="60" t="s">
        <v>191</v>
      </c>
      <c r="C12" s="49" t="s">
        <v>3</v>
      </c>
      <c r="D12" s="57"/>
      <c r="E12" s="57"/>
      <c r="F12" s="57"/>
      <c r="G12" s="57"/>
      <c r="H12" s="57"/>
      <c r="I12" s="57"/>
      <c r="J12" s="31">
        <f t="shared" si="3"/>
        <v>0</v>
      </c>
      <c r="L12" s="10"/>
      <c r="M12" s="10"/>
      <c r="N12" s="10"/>
      <c r="O12" s="52">
        <f t="shared" si="2"/>
        <v>0</v>
      </c>
    </row>
    <row r="13" spans="1:16" ht="48" hidden="1" customHeight="1" x14ac:dyDescent="0.25">
      <c r="A13" s="259"/>
      <c r="B13" s="60" t="s">
        <v>192</v>
      </c>
      <c r="C13" s="49" t="s">
        <v>3</v>
      </c>
      <c r="D13" s="30"/>
      <c r="E13" s="57"/>
      <c r="F13" s="57"/>
      <c r="G13" s="57"/>
      <c r="H13" s="57"/>
      <c r="I13" s="57"/>
      <c r="J13" s="31">
        <f t="shared" si="3"/>
        <v>0</v>
      </c>
      <c r="L13" s="10"/>
      <c r="M13" s="10"/>
      <c r="N13" s="10"/>
      <c r="O13" s="52">
        <f t="shared" si="2"/>
        <v>0</v>
      </c>
    </row>
    <row r="14" spans="1:16" ht="18" customHeight="1" x14ac:dyDescent="0.25">
      <c r="A14" s="257" t="s">
        <v>193</v>
      </c>
      <c r="B14" s="257"/>
      <c r="C14" s="15" t="s">
        <v>3</v>
      </c>
      <c r="D14" s="31">
        <f>SUBTOTAL(9,D8:D13)</f>
        <v>0</v>
      </c>
      <c r="E14" s="31">
        <f t="shared" ref="E14:I14" si="4">SUBTOTAL(9,E8:E13)</f>
        <v>0</v>
      </c>
      <c r="F14" s="31">
        <f t="shared" si="4"/>
        <v>0</v>
      </c>
      <c r="G14" s="31">
        <f t="shared" si="4"/>
        <v>0</v>
      </c>
      <c r="H14" s="31">
        <f t="shared" si="4"/>
        <v>0</v>
      </c>
      <c r="I14" s="31">
        <f t="shared" si="4"/>
        <v>0</v>
      </c>
      <c r="J14" s="31">
        <f t="shared" ref="J14" si="5">SUM(D14:I14)</f>
        <v>0</v>
      </c>
      <c r="L14" s="63"/>
      <c r="M14" s="64"/>
      <c r="N14" s="64"/>
      <c r="O14" s="65"/>
    </row>
    <row r="15" spans="1:16" ht="3.75" customHeight="1" x14ac:dyDescent="0.25">
      <c r="A15" s="58"/>
      <c r="B15" s="59"/>
      <c r="C15" s="12"/>
      <c r="D15" s="32"/>
      <c r="E15" s="32"/>
      <c r="F15" s="32"/>
      <c r="G15" s="32"/>
      <c r="H15" s="32"/>
      <c r="I15" s="32"/>
      <c r="J15" s="33"/>
      <c r="L15" s="66"/>
      <c r="M15" s="67"/>
      <c r="N15" s="67"/>
      <c r="O15" s="68"/>
    </row>
    <row r="16" spans="1:16" ht="3.75" customHeight="1" x14ac:dyDescent="0.25">
      <c r="A16" s="58"/>
      <c r="B16" s="59"/>
      <c r="C16" s="12"/>
      <c r="D16" s="32"/>
      <c r="E16" s="32"/>
      <c r="F16" s="32"/>
      <c r="G16" s="32"/>
      <c r="H16" s="32"/>
      <c r="I16" s="32"/>
      <c r="J16" s="34"/>
      <c r="L16" s="54"/>
      <c r="M16" s="55"/>
      <c r="N16" s="55"/>
      <c r="O16" s="56"/>
    </row>
    <row r="17" spans="1:15" ht="21" customHeight="1" x14ac:dyDescent="0.25">
      <c r="A17" s="262" t="s">
        <v>195</v>
      </c>
      <c r="B17" s="263"/>
      <c r="C17" s="47" t="s">
        <v>3</v>
      </c>
      <c r="D17" s="30"/>
      <c r="E17" s="30"/>
      <c r="F17" s="30"/>
      <c r="G17" s="30"/>
      <c r="H17" s="30"/>
      <c r="I17" s="30"/>
      <c r="J17" s="31">
        <f>SUM(D17:I17)</f>
        <v>0</v>
      </c>
      <c r="L17" s="10"/>
      <c r="M17" s="10"/>
      <c r="N17" s="10"/>
      <c r="O17" s="52">
        <f>IF(M17=$M$50,N17+L17-1,N17+L17)</f>
        <v>0</v>
      </c>
    </row>
    <row r="18" spans="1:15" ht="3.75" customHeight="1" x14ac:dyDescent="0.25">
      <c r="A18" s="58"/>
      <c r="B18" s="59"/>
      <c r="C18" s="12"/>
      <c r="D18" s="32"/>
      <c r="E18" s="32"/>
      <c r="F18" s="32"/>
      <c r="G18" s="32"/>
      <c r="H18" s="32"/>
      <c r="I18" s="32"/>
      <c r="J18" s="34"/>
      <c r="L18" s="54"/>
      <c r="M18" s="55"/>
      <c r="N18" s="55"/>
      <c r="O18" s="56"/>
    </row>
    <row r="19" spans="1:15" ht="21" customHeight="1" x14ac:dyDescent="0.25">
      <c r="A19" s="262" t="s">
        <v>196</v>
      </c>
      <c r="B19" s="263"/>
      <c r="C19" s="14" t="s">
        <v>3</v>
      </c>
      <c r="D19" s="30"/>
      <c r="E19" s="30"/>
      <c r="F19" s="30"/>
      <c r="G19" s="30"/>
      <c r="H19" s="30"/>
      <c r="I19" s="30"/>
      <c r="J19" s="31">
        <f>SUM(D19:I19)</f>
        <v>0</v>
      </c>
      <c r="L19" s="10"/>
      <c r="M19" s="10"/>
      <c r="N19" s="10"/>
      <c r="O19" s="52">
        <f>IF(M19=$M$50,N19+L19-1,N19+L19)</f>
        <v>0</v>
      </c>
    </row>
    <row r="20" spans="1:15" ht="3.75" customHeight="1" x14ac:dyDescent="0.25">
      <c r="A20" s="11"/>
      <c r="B20" s="28"/>
      <c r="C20" s="12"/>
      <c r="D20" s="32"/>
      <c r="E20" s="32"/>
      <c r="F20" s="32"/>
      <c r="G20" s="32"/>
      <c r="H20" s="32"/>
      <c r="I20" s="32"/>
      <c r="J20" s="34"/>
      <c r="L20" s="54"/>
      <c r="M20" s="55"/>
      <c r="N20" s="55"/>
      <c r="O20" s="56"/>
    </row>
    <row r="21" spans="1:15" s="19" customFormat="1" ht="21.75" customHeight="1" x14ac:dyDescent="0.25">
      <c r="A21" s="269" t="s">
        <v>97</v>
      </c>
      <c r="B21" s="270"/>
      <c r="C21" s="17" t="s">
        <v>3</v>
      </c>
      <c r="D21" s="35">
        <f t="shared" ref="D21:I21" si="6">SUBTOTAL(9,D4:D19)</f>
        <v>0</v>
      </c>
      <c r="E21" s="35">
        <f t="shared" si="6"/>
        <v>0</v>
      </c>
      <c r="F21" s="35">
        <f t="shared" si="6"/>
        <v>0</v>
      </c>
      <c r="G21" s="35">
        <f t="shared" si="6"/>
        <v>0</v>
      </c>
      <c r="H21" s="35">
        <f t="shared" si="6"/>
        <v>0</v>
      </c>
      <c r="I21" s="35">
        <f t="shared" si="6"/>
        <v>0</v>
      </c>
      <c r="J21" s="35">
        <f>SUM(D21:I21)</f>
        <v>0</v>
      </c>
      <c r="K21" s="18"/>
      <c r="L21" s="264" t="s">
        <v>160</v>
      </c>
      <c r="M21" s="265"/>
      <c r="N21" s="266"/>
      <c r="O21" s="53">
        <f>MAX(O5:O19)</f>
        <v>0</v>
      </c>
    </row>
    <row r="22" spans="1:15" ht="3.75" customHeight="1" x14ac:dyDescent="0.25">
      <c r="A22" s="11"/>
      <c r="B22" s="28"/>
      <c r="C22" s="12"/>
      <c r="D22" s="5"/>
      <c r="E22" s="5"/>
      <c r="F22" s="5"/>
      <c r="G22" s="5"/>
      <c r="H22" s="5"/>
      <c r="I22" s="5"/>
      <c r="J22" s="16"/>
      <c r="L22" s="54"/>
      <c r="M22" s="55"/>
      <c r="N22" s="55"/>
      <c r="O22" s="56"/>
    </row>
    <row r="23" spans="1:15" ht="18.75" customHeight="1" x14ac:dyDescent="0.25">
      <c r="A23" s="7"/>
      <c r="L23" s="267" t="s">
        <v>163</v>
      </c>
      <c r="M23" s="267"/>
      <c r="N23" s="267"/>
      <c r="O23" s="255">
        <f>IF(O21&lt;=Esileht!B11,0,O21-Esileht!B11)</f>
        <v>0</v>
      </c>
    </row>
    <row r="24" spans="1:15" ht="11.25" customHeight="1" x14ac:dyDescent="0.25">
      <c r="A24" s="1"/>
      <c r="L24" s="267"/>
      <c r="M24" s="267"/>
      <c r="N24" s="267"/>
      <c r="O24" s="256"/>
    </row>
    <row r="25" spans="1:15" ht="22.5" customHeight="1" x14ac:dyDescent="0.25">
      <c r="A25" s="36" t="s">
        <v>100</v>
      </c>
    </row>
    <row r="26" spans="1:15" ht="28.5" customHeight="1" x14ac:dyDescent="0.25">
      <c r="A26" s="20"/>
      <c r="B26" s="26"/>
      <c r="C26" s="13" t="s">
        <v>2</v>
      </c>
      <c r="D26" s="48">
        <f>D2</f>
        <v>0</v>
      </c>
      <c r="E26" s="48">
        <f>D26+1</f>
        <v>1</v>
      </c>
      <c r="F26" s="48">
        <f t="shared" ref="F26" si="7">E26+1</f>
        <v>2</v>
      </c>
      <c r="G26" s="48">
        <f t="shared" ref="G26" si="8">F26+1</f>
        <v>3</v>
      </c>
      <c r="H26" s="48">
        <f t="shared" ref="H26" si="9">G26+1</f>
        <v>4</v>
      </c>
      <c r="I26" s="48">
        <f t="shared" ref="I26" si="10">H26+1</f>
        <v>5</v>
      </c>
      <c r="J26" s="48" t="s">
        <v>98</v>
      </c>
    </row>
    <row r="27" spans="1:15" ht="3.75" customHeight="1" x14ac:dyDescent="0.25">
      <c r="A27" s="22"/>
      <c r="B27" s="27"/>
      <c r="C27" s="23"/>
      <c r="D27" s="24"/>
      <c r="E27" s="24"/>
      <c r="F27" s="24"/>
      <c r="G27" s="24"/>
      <c r="H27" s="24"/>
      <c r="I27" s="24"/>
      <c r="J27" s="25"/>
    </row>
    <row r="28" spans="1:15" ht="3.75" customHeight="1" x14ac:dyDescent="0.25">
      <c r="A28" s="11"/>
      <c r="B28" s="28"/>
      <c r="C28" s="55"/>
      <c r="D28" s="32"/>
      <c r="E28" s="32"/>
      <c r="F28" s="32"/>
      <c r="G28" s="32"/>
      <c r="H28" s="32"/>
      <c r="I28" s="32"/>
      <c r="J28" s="33"/>
    </row>
    <row r="29" spans="1:15" ht="36.75" customHeight="1" x14ac:dyDescent="0.25">
      <c r="A29" s="262" t="s">
        <v>188</v>
      </c>
      <c r="B29" s="263"/>
      <c r="C29" s="49" t="s">
        <v>3</v>
      </c>
      <c r="D29" s="30"/>
      <c r="E29" s="30"/>
      <c r="F29" s="30"/>
      <c r="G29" s="30"/>
      <c r="H29" s="30"/>
      <c r="I29" s="30"/>
      <c r="J29" s="31">
        <f>SUM(D29:I29)</f>
        <v>0</v>
      </c>
    </row>
    <row r="30" spans="1:15" ht="3.75" customHeight="1" x14ac:dyDescent="0.25">
      <c r="A30" s="58"/>
      <c r="B30" s="59"/>
      <c r="C30" s="55"/>
      <c r="D30" s="32"/>
      <c r="E30" s="32"/>
      <c r="F30" s="32"/>
      <c r="G30" s="32"/>
      <c r="H30" s="32"/>
      <c r="I30" s="32"/>
      <c r="J30" s="33"/>
    </row>
    <row r="31" spans="1:15" ht="35.25" customHeight="1" x14ac:dyDescent="0.25">
      <c r="A31" s="259" t="s">
        <v>198</v>
      </c>
      <c r="B31" s="60" t="s">
        <v>186</v>
      </c>
      <c r="C31" s="49" t="s">
        <v>3</v>
      </c>
      <c r="D31" s="57"/>
      <c r="E31" s="57"/>
      <c r="F31" s="57"/>
      <c r="G31" s="57"/>
      <c r="H31" s="57"/>
      <c r="I31" s="57"/>
      <c r="J31" s="31">
        <f>SUM(D31:I31)</f>
        <v>0</v>
      </c>
    </row>
    <row r="32" spans="1:15" ht="28.5" customHeight="1" x14ac:dyDescent="0.25">
      <c r="A32" s="259"/>
      <c r="B32" s="60" t="s">
        <v>189</v>
      </c>
      <c r="C32" s="49" t="s">
        <v>3</v>
      </c>
      <c r="D32" s="57"/>
      <c r="E32" s="57"/>
      <c r="F32" s="57"/>
      <c r="G32" s="57"/>
      <c r="H32" s="57"/>
      <c r="I32" s="57"/>
      <c r="J32" s="31">
        <f t="shared" ref="J32:J36" si="11">SUM(D32:I32)</f>
        <v>0</v>
      </c>
    </row>
    <row r="33" spans="1:11" ht="45" customHeight="1" x14ac:dyDescent="0.25">
      <c r="A33" s="259"/>
      <c r="B33" s="60" t="s">
        <v>190</v>
      </c>
      <c r="C33" s="49" t="s">
        <v>3</v>
      </c>
      <c r="D33" s="57"/>
      <c r="E33" s="57"/>
      <c r="F33" s="57"/>
      <c r="G33" s="57"/>
      <c r="H33" s="57"/>
      <c r="I33" s="57"/>
      <c r="J33" s="31">
        <f t="shared" si="11"/>
        <v>0</v>
      </c>
    </row>
    <row r="34" spans="1:11" ht="28.5" customHeight="1" x14ac:dyDescent="0.25">
      <c r="A34" s="259"/>
      <c r="B34" s="60"/>
      <c r="C34" s="49" t="s">
        <v>3</v>
      </c>
      <c r="D34" s="57"/>
      <c r="E34" s="57"/>
      <c r="F34" s="57"/>
      <c r="G34" s="57"/>
      <c r="H34" s="57"/>
      <c r="I34" s="57"/>
      <c r="J34" s="31">
        <f t="shared" si="11"/>
        <v>0</v>
      </c>
    </row>
    <row r="35" spans="1:11" ht="34.5" customHeight="1" x14ac:dyDescent="0.25">
      <c r="A35" s="259"/>
      <c r="B35" s="60"/>
      <c r="C35" s="49" t="s">
        <v>3</v>
      </c>
      <c r="D35" s="57"/>
      <c r="E35" s="57"/>
      <c r="F35" s="57"/>
      <c r="G35" s="57"/>
      <c r="H35" s="57"/>
      <c r="I35" s="57"/>
      <c r="J35" s="31">
        <f t="shared" si="11"/>
        <v>0</v>
      </c>
    </row>
    <row r="36" spans="1:11" ht="47.25" customHeight="1" x14ac:dyDescent="0.25">
      <c r="A36" s="259"/>
      <c r="B36" s="60"/>
      <c r="C36" s="49" t="s">
        <v>3</v>
      </c>
      <c r="D36" s="30"/>
      <c r="E36" s="57"/>
      <c r="F36" s="57"/>
      <c r="G36" s="57"/>
      <c r="H36" s="57"/>
      <c r="I36" s="57"/>
      <c r="J36" s="31">
        <f t="shared" si="11"/>
        <v>0</v>
      </c>
    </row>
    <row r="37" spans="1:11" ht="16.5" customHeight="1" x14ac:dyDescent="0.25">
      <c r="A37" s="257" t="s">
        <v>193</v>
      </c>
      <c r="B37" s="257"/>
      <c r="C37" s="15" t="s">
        <v>3</v>
      </c>
      <c r="D37" s="31">
        <f>SUBTOTAL(9,D31:D36)</f>
        <v>0</v>
      </c>
      <c r="E37" s="31">
        <f t="shared" ref="E37" si="12">SUBTOTAL(9,E31:E36)</f>
        <v>0</v>
      </c>
      <c r="F37" s="31">
        <f t="shared" ref="F37" si="13">SUBTOTAL(9,F31:F36)</f>
        <v>0</v>
      </c>
      <c r="G37" s="31">
        <f t="shared" ref="G37" si="14">SUBTOTAL(9,G31:G36)</f>
        <v>0</v>
      </c>
      <c r="H37" s="31">
        <f t="shared" ref="H37" si="15">SUBTOTAL(9,H31:H36)</f>
        <v>0</v>
      </c>
      <c r="I37" s="31">
        <f t="shared" ref="I37" si="16">SUBTOTAL(9,I31:I36)</f>
        <v>0</v>
      </c>
      <c r="J37" s="31">
        <f t="shared" ref="J37" si="17">SUM(D37:I37)</f>
        <v>0</v>
      </c>
    </row>
    <row r="38" spans="1:11" ht="3.75" customHeight="1" x14ac:dyDescent="0.25">
      <c r="A38" s="58"/>
      <c r="B38" s="59"/>
      <c r="C38" s="55"/>
      <c r="D38" s="32"/>
      <c r="E38" s="32"/>
      <c r="F38" s="32"/>
      <c r="G38" s="32"/>
      <c r="H38" s="32"/>
      <c r="I38" s="32"/>
      <c r="J38" s="33"/>
    </row>
    <row r="39" spans="1:11" ht="3.75" customHeight="1" x14ac:dyDescent="0.25">
      <c r="A39" s="58"/>
      <c r="B39" s="59"/>
      <c r="C39" s="55"/>
      <c r="D39" s="32"/>
      <c r="E39" s="32"/>
      <c r="F39" s="32"/>
      <c r="G39" s="32"/>
      <c r="H39" s="32"/>
      <c r="I39" s="32"/>
      <c r="J39" s="34"/>
    </row>
    <row r="40" spans="1:11" ht="3.75" customHeight="1" x14ac:dyDescent="0.25">
      <c r="A40" s="58"/>
      <c r="B40" s="59"/>
      <c r="C40" s="55"/>
      <c r="D40" s="32"/>
      <c r="E40" s="32"/>
      <c r="F40" s="32"/>
      <c r="G40" s="32"/>
      <c r="H40" s="32"/>
      <c r="I40" s="32"/>
      <c r="J40" s="34"/>
    </row>
    <row r="41" spans="1:11" ht="21" customHeight="1" x14ac:dyDescent="0.25">
      <c r="A41" s="262" t="s">
        <v>196</v>
      </c>
      <c r="B41" s="263"/>
      <c r="C41" s="49" t="s">
        <v>3</v>
      </c>
      <c r="D41" s="30"/>
      <c r="E41" s="30"/>
      <c r="F41" s="30"/>
      <c r="G41" s="30"/>
      <c r="H41" s="30"/>
      <c r="I41" s="30"/>
      <c r="J41" s="31">
        <f>SUM(D41:I41)</f>
        <v>0</v>
      </c>
    </row>
    <row r="42" spans="1:11" ht="3.75" customHeight="1" x14ac:dyDescent="0.25">
      <c r="A42" s="11"/>
      <c r="B42" s="28"/>
      <c r="C42" s="55"/>
      <c r="D42" s="32"/>
      <c r="E42" s="32"/>
      <c r="F42" s="32"/>
      <c r="G42" s="32"/>
      <c r="H42" s="32"/>
      <c r="I42" s="32"/>
      <c r="J42" s="34"/>
    </row>
    <row r="43" spans="1:11" ht="19.5" customHeight="1" x14ac:dyDescent="0.25">
      <c r="A43" s="269" t="s">
        <v>99</v>
      </c>
      <c r="B43" s="270"/>
      <c r="C43" s="17" t="s">
        <v>3</v>
      </c>
      <c r="D43" s="35">
        <f t="shared" ref="D43:I43" si="18">SUBTOTAL(9,D28:D41)</f>
        <v>0</v>
      </c>
      <c r="E43" s="35">
        <f t="shared" si="18"/>
        <v>0</v>
      </c>
      <c r="F43" s="35">
        <f t="shared" si="18"/>
        <v>0</v>
      </c>
      <c r="G43" s="35">
        <f t="shared" si="18"/>
        <v>0</v>
      </c>
      <c r="H43" s="35">
        <f t="shared" si="18"/>
        <v>0</v>
      </c>
      <c r="I43" s="35">
        <f t="shared" si="18"/>
        <v>0</v>
      </c>
      <c r="J43" s="35">
        <f>SUM(D43:I43)</f>
        <v>0</v>
      </c>
      <c r="K43" s="61" t="str">
        <f>IF(J21&gt;0,J43/J21,"")</f>
        <v/>
      </c>
    </row>
    <row r="44" spans="1:11" ht="3.75" customHeight="1" x14ac:dyDescent="0.25">
      <c r="A44" s="11"/>
      <c r="B44" s="28"/>
      <c r="C44" s="55"/>
      <c r="D44" s="5"/>
      <c r="E44" s="5"/>
      <c r="F44" s="5"/>
      <c r="G44" s="5"/>
      <c r="H44" s="5"/>
      <c r="I44" s="5"/>
      <c r="J44" s="16"/>
    </row>
    <row r="45" spans="1:11" x14ac:dyDescent="0.25">
      <c r="A45" s="7"/>
      <c r="K45" s="38"/>
    </row>
    <row r="46" spans="1:11" ht="19.5" customHeight="1" x14ac:dyDescent="0.25">
      <c r="A46" s="268" t="s">
        <v>103</v>
      </c>
      <c r="B46" s="268"/>
      <c r="C46" s="14" t="s">
        <v>3</v>
      </c>
      <c r="D46" s="42">
        <f t="shared" ref="D46:I46" si="19">D21-D43</f>
        <v>0</v>
      </c>
      <c r="E46" s="42">
        <f t="shared" si="19"/>
        <v>0</v>
      </c>
      <c r="F46" s="42">
        <f t="shared" si="19"/>
        <v>0</v>
      </c>
      <c r="G46" s="42">
        <f t="shared" si="19"/>
        <v>0</v>
      </c>
      <c r="H46" s="42">
        <f t="shared" si="19"/>
        <v>0</v>
      </c>
      <c r="I46" s="42">
        <f t="shared" si="19"/>
        <v>0</v>
      </c>
      <c r="J46" s="43">
        <f>SUM(D46:I46)</f>
        <v>0</v>
      </c>
      <c r="K46" s="62" t="str">
        <f>IF(J21&gt;0,J46/J21,"")</f>
        <v/>
      </c>
    </row>
    <row r="50" spans="13:13" hidden="1" x14ac:dyDescent="0.25">
      <c r="M50" s="40" t="s">
        <v>113</v>
      </c>
    </row>
    <row r="51" spans="13:13" hidden="1" x14ac:dyDescent="0.25">
      <c r="M51" s="40" t="s">
        <v>114</v>
      </c>
    </row>
    <row r="52" spans="13:13" hidden="1" x14ac:dyDescent="0.25">
      <c r="M52" s="40" t="s">
        <v>6</v>
      </c>
    </row>
    <row r="53" spans="13:13" hidden="1" x14ac:dyDescent="0.25">
      <c r="M53" s="40" t="s">
        <v>115</v>
      </c>
    </row>
    <row r="54" spans="13:13" hidden="1" x14ac:dyDescent="0.25">
      <c r="M54" s="40" t="s">
        <v>8</v>
      </c>
    </row>
    <row r="55" spans="13:13" hidden="1" x14ac:dyDescent="0.25">
      <c r="M55" s="40" t="s">
        <v>9</v>
      </c>
    </row>
    <row r="56" spans="13:13" hidden="1" x14ac:dyDescent="0.25">
      <c r="M56" s="40" t="s">
        <v>10</v>
      </c>
    </row>
    <row r="57" spans="13:13" hidden="1" x14ac:dyDescent="0.25">
      <c r="M57" s="40" t="s">
        <v>116</v>
      </c>
    </row>
    <row r="58" spans="13:13" hidden="1" x14ac:dyDescent="0.25">
      <c r="M58" s="40" t="s">
        <v>117</v>
      </c>
    </row>
    <row r="59" spans="13:13" hidden="1" x14ac:dyDescent="0.25">
      <c r="M59" s="40" t="s">
        <v>118</v>
      </c>
    </row>
    <row r="60" spans="13:13" hidden="1" x14ac:dyDescent="0.25">
      <c r="M60" s="40" t="s">
        <v>119</v>
      </c>
    </row>
    <row r="61" spans="13:13" hidden="1" x14ac:dyDescent="0.25">
      <c r="M61" s="40" t="s">
        <v>120</v>
      </c>
    </row>
  </sheetData>
  <mergeCells count="17">
    <mergeCell ref="A46:B46"/>
    <mergeCell ref="A21:B21"/>
    <mergeCell ref="A41:B41"/>
    <mergeCell ref="A43:B43"/>
    <mergeCell ref="A29:B29"/>
    <mergeCell ref="A31:A36"/>
    <mergeCell ref="A37:B37"/>
    <mergeCell ref="O23:O24"/>
    <mergeCell ref="A14:B14"/>
    <mergeCell ref="D1:I1"/>
    <mergeCell ref="A8:A13"/>
    <mergeCell ref="A4:B4"/>
    <mergeCell ref="A6:B6"/>
    <mergeCell ref="L21:N21"/>
    <mergeCell ref="A17:B17"/>
    <mergeCell ref="A19:B19"/>
    <mergeCell ref="L23:N24"/>
  </mergeCells>
  <dataValidations count="3">
    <dataValidation type="whole" operator="greaterThanOrEqual" allowBlank="1" showInputMessage="1" showErrorMessage="1" error="Aastate arv peab olema vähemalt 1" promptTitle="Vara kasulik eluiga" prompt="Aastate arv peab olema vähemalt 1" sqref="L17 L19 L4:L6 L8:L13">
      <formula1>1</formula1>
    </dataValidation>
    <dataValidation type="whole" allowBlank="1" showInputMessage="1" showErrorMessage="1" error="Aastanumber on väljaspool projektiperioodi" sqref="N22 N4:N20">
      <formula1>$D$2</formula1>
      <formula2>$I$2</formula2>
    </dataValidation>
    <dataValidation type="list" allowBlank="1" showInputMessage="1" showErrorMessage="1" prompt="Vali kuu rippmenüüst" sqref="M22 M4:M20">
      <formula1>$M$50:$M$61</formula1>
    </dataValidation>
  </dataValidations>
  <pageMargins left="0.51181102362204722" right="0.31496062992125984" top="0.74803149606299213" bottom="0.55118110236220474" header="0.31496062992125984" footer="0.31496062992125984"/>
  <pageSetup paperSize="9" scale="85" orientation="landscape" r:id="rId1"/>
  <headerFooter>
    <oddHeader>&amp;L&amp;F&amp;C&amp;A&amp;RLk  &amp;P (&amp;N)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CS587"/>
  <sheetViews>
    <sheetView showGridLines="0" workbookViewId="0">
      <pane xSplit="3" ySplit="4" topLeftCell="P84" activePane="bottomRight" state="frozen"/>
      <selection pane="topRight" activeCell="D1" sqref="D1"/>
      <selection pane="bottomLeft" activeCell="A5" sqref="A5"/>
      <selection pane="bottomRight" activeCell="CU26" sqref="CU26"/>
    </sheetView>
  </sheetViews>
  <sheetFormatPr defaultRowHeight="15" outlineLevelRow="1" outlineLevelCol="1" x14ac:dyDescent="0.25"/>
  <cols>
    <col min="1" max="1" width="20.5703125" style="71" customWidth="1"/>
    <col min="2" max="2" width="19.42578125" style="70" customWidth="1"/>
    <col min="3" max="3" width="7.42578125" style="71" customWidth="1"/>
    <col min="4" max="15" width="10.28515625" style="71" hidden="1" customWidth="1" outlineLevel="1"/>
    <col min="16" max="16" width="10.28515625" style="71" customWidth="1" collapsed="1"/>
    <col min="17" max="28" width="10.28515625" style="71" hidden="1" customWidth="1" outlineLevel="1"/>
    <col min="29" max="29" width="10.28515625" style="71" customWidth="1" collapsed="1"/>
    <col min="30" max="41" width="10.28515625" style="71" hidden="1" customWidth="1" outlineLevel="1"/>
    <col min="42" max="42" width="10.28515625" style="71" customWidth="1" collapsed="1"/>
    <col min="43" max="54" width="10.28515625" style="71" hidden="1" customWidth="1" outlineLevel="1"/>
    <col min="55" max="55" width="10.28515625" style="71" customWidth="1" collapsed="1"/>
    <col min="56" max="67" width="10.28515625" style="71" hidden="1" customWidth="1" outlineLevel="1"/>
    <col min="68" max="68" width="10.28515625" style="71" customWidth="1" collapsed="1"/>
    <col min="69" max="80" width="10.28515625" style="71" hidden="1" customWidth="1" outlineLevel="1"/>
    <col min="81" max="81" width="10.28515625" style="71" customWidth="1" collapsed="1"/>
    <col min="82" max="93" width="10.28515625" style="71" hidden="1" customWidth="1" outlineLevel="1"/>
    <col min="94" max="94" width="10.28515625" style="71" customWidth="1" collapsed="1"/>
    <col min="95" max="16384" width="9.140625" style="71"/>
  </cols>
  <sheetData>
    <row r="1" spans="1:96" ht="22.5" customHeight="1" x14ac:dyDescent="0.25">
      <c r="A1" s="69" t="s">
        <v>179</v>
      </c>
    </row>
    <row r="2" spans="1:96" s="77" customFormat="1" ht="15.75" customHeight="1" x14ac:dyDescent="0.25">
      <c r="A2" s="72"/>
      <c r="B2" s="73"/>
      <c r="C2" s="74"/>
      <c r="D2" s="75">
        <f>'1. Projekti elluviimise kulud'!D2</f>
        <v>0</v>
      </c>
      <c r="E2" s="74">
        <f>D2</f>
        <v>0</v>
      </c>
      <c r="F2" s="74">
        <f t="shared" ref="F2:O2" si="0">E2</f>
        <v>0</v>
      </c>
      <c r="G2" s="74">
        <f t="shared" si="0"/>
        <v>0</v>
      </c>
      <c r="H2" s="74">
        <f t="shared" si="0"/>
        <v>0</v>
      </c>
      <c r="I2" s="74">
        <f t="shared" si="0"/>
        <v>0</v>
      </c>
      <c r="J2" s="74">
        <f t="shared" si="0"/>
        <v>0</v>
      </c>
      <c r="K2" s="74">
        <f t="shared" si="0"/>
        <v>0</v>
      </c>
      <c r="L2" s="74">
        <f t="shared" si="0"/>
        <v>0</v>
      </c>
      <c r="M2" s="74">
        <f t="shared" si="0"/>
        <v>0</v>
      </c>
      <c r="N2" s="74">
        <f t="shared" si="0"/>
        <v>0</v>
      </c>
      <c r="O2" s="74">
        <f t="shared" si="0"/>
        <v>0</v>
      </c>
      <c r="P2" s="74" t="s">
        <v>143</v>
      </c>
      <c r="Q2" s="75">
        <f>D2+1</f>
        <v>1</v>
      </c>
      <c r="R2" s="74">
        <f>Q2</f>
        <v>1</v>
      </c>
      <c r="S2" s="74">
        <f t="shared" ref="S2:AB2" si="1">R2</f>
        <v>1</v>
      </c>
      <c r="T2" s="74">
        <f t="shared" si="1"/>
        <v>1</v>
      </c>
      <c r="U2" s="74">
        <f t="shared" si="1"/>
        <v>1</v>
      </c>
      <c r="V2" s="74">
        <f t="shared" si="1"/>
        <v>1</v>
      </c>
      <c r="W2" s="74">
        <f t="shared" si="1"/>
        <v>1</v>
      </c>
      <c r="X2" s="74">
        <f t="shared" si="1"/>
        <v>1</v>
      </c>
      <c r="Y2" s="74">
        <f t="shared" si="1"/>
        <v>1</v>
      </c>
      <c r="Z2" s="74">
        <f t="shared" si="1"/>
        <v>1</v>
      </c>
      <c r="AA2" s="74">
        <f t="shared" si="1"/>
        <v>1</v>
      </c>
      <c r="AB2" s="74">
        <f t="shared" si="1"/>
        <v>1</v>
      </c>
      <c r="AC2" s="74" t="s">
        <v>143</v>
      </c>
      <c r="AD2" s="75">
        <f>Q2+1</f>
        <v>2</v>
      </c>
      <c r="AE2" s="74">
        <f>AD2</f>
        <v>2</v>
      </c>
      <c r="AF2" s="74">
        <f t="shared" ref="AF2:AO2" si="2">AE2</f>
        <v>2</v>
      </c>
      <c r="AG2" s="74">
        <f t="shared" si="2"/>
        <v>2</v>
      </c>
      <c r="AH2" s="74">
        <f t="shared" si="2"/>
        <v>2</v>
      </c>
      <c r="AI2" s="74">
        <f t="shared" si="2"/>
        <v>2</v>
      </c>
      <c r="AJ2" s="74">
        <f t="shared" si="2"/>
        <v>2</v>
      </c>
      <c r="AK2" s="74">
        <f t="shared" si="2"/>
        <v>2</v>
      </c>
      <c r="AL2" s="74">
        <f t="shared" si="2"/>
        <v>2</v>
      </c>
      <c r="AM2" s="74">
        <f t="shared" si="2"/>
        <v>2</v>
      </c>
      <c r="AN2" s="74">
        <f t="shared" si="2"/>
        <v>2</v>
      </c>
      <c r="AO2" s="74">
        <f t="shared" si="2"/>
        <v>2</v>
      </c>
      <c r="AP2" s="74" t="s">
        <v>143</v>
      </c>
      <c r="AQ2" s="75">
        <f>AD2+1</f>
        <v>3</v>
      </c>
      <c r="AR2" s="74">
        <f>AQ2</f>
        <v>3</v>
      </c>
      <c r="AS2" s="74">
        <f t="shared" ref="AS2:BB2" si="3">AR2</f>
        <v>3</v>
      </c>
      <c r="AT2" s="74">
        <f t="shared" si="3"/>
        <v>3</v>
      </c>
      <c r="AU2" s="74">
        <f t="shared" si="3"/>
        <v>3</v>
      </c>
      <c r="AV2" s="74">
        <f t="shared" si="3"/>
        <v>3</v>
      </c>
      <c r="AW2" s="74">
        <f t="shared" si="3"/>
        <v>3</v>
      </c>
      <c r="AX2" s="74">
        <f t="shared" si="3"/>
        <v>3</v>
      </c>
      <c r="AY2" s="74">
        <f t="shared" si="3"/>
        <v>3</v>
      </c>
      <c r="AZ2" s="74">
        <f t="shared" si="3"/>
        <v>3</v>
      </c>
      <c r="BA2" s="74">
        <f t="shared" si="3"/>
        <v>3</v>
      </c>
      <c r="BB2" s="74">
        <f t="shared" si="3"/>
        <v>3</v>
      </c>
      <c r="BC2" s="74" t="s">
        <v>143</v>
      </c>
      <c r="BD2" s="75">
        <f>AQ2+1</f>
        <v>4</v>
      </c>
      <c r="BE2" s="74">
        <f>BD2</f>
        <v>4</v>
      </c>
      <c r="BF2" s="74">
        <f t="shared" ref="BF2:BO2" si="4">BE2</f>
        <v>4</v>
      </c>
      <c r="BG2" s="74">
        <f t="shared" si="4"/>
        <v>4</v>
      </c>
      <c r="BH2" s="74">
        <f t="shared" si="4"/>
        <v>4</v>
      </c>
      <c r="BI2" s="74">
        <f t="shared" si="4"/>
        <v>4</v>
      </c>
      <c r="BJ2" s="74">
        <f t="shared" si="4"/>
        <v>4</v>
      </c>
      <c r="BK2" s="74">
        <f t="shared" si="4"/>
        <v>4</v>
      </c>
      <c r="BL2" s="74">
        <f t="shared" si="4"/>
        <v>4</v>
      </c>
      <c r="BM2" s="74">
        <f t="shared" si="4"/>
        <v>4</v>
      </c>
      <c r="BN2" s="74">
        <f t="shared" si="4"/>
        <v>4</v>
      </c>
      <c r="BO2" s="74">
        <f t="shared" si="4"/>
        <v>4</v>
      </c>
      <c r="BP2" s="74" t="s">
        <v>143</v>
      </c>
      <c r="BQ2" s="75">
        <f>BD2+1</f>
        <v>5</v>
      </c>
      <c r="BR2" s="74">
        <f>BQ2</f>
        <v>5</v>
      </c>
      <c r="BS2" s="74">
        <f t="shared" ref="BS2:CB2" si="5">BR2</f>
        <v>5</v>
      </c>
      <c r="BT2" s="74">
        <f t="shared" si="5"/>
        <v>5</v>
      </c>
      <c r="BU2" s="74">
        <f t="shared" si="5"/>
        <v>5</v>
      </c>
      <c r="BV2" s="74">
        <f t="shared" si="5"/>
        <v>5</v>
      </c>
      <c r="BW2" s="74">
        <f t="shared" si="5"/>
        <v>5</v>
      </c>
      <c r="BX2" s="74">
        <f t="shared" si="5"/>
        <v>5</v>
      </c>
      <c r="BY2" s="74">
        <f t="shared" si="5"/>
        <v>5</v>
      </c>
      <c r="BZ2" s="74">
        <f t="shared" si="5"/>
        <v>5</v>
      </c>
      <c r="CA2" s="74">
        <f t="shared" si="5"/>
        <v>5</v>
      </c>
      <c r="CB2" s="74">
        <f t="shared" si="5"/>
        <v>5</v>
      </c>
      <c r="CC2" s="74" t="s">
        <v>143</v>
      </c>
      <c r="CD2" s="75">
        <f>BQ2+1</f>
        <v>6</v>
      </c>
      <c r="CE2" s="74">
        <f>CD2</f>
        <v>6</v>
      </c>
      <c r="CF2" s="74">
        <f t="shared" ref="CF2:CO2" si="6">CE2</f>
        <v>6</v>
      </c>
      <c r="CG2" s="74">
        <f t="shared" si="6"/>
        <v>6</v>
      </c>
      <c r="CH2" s="74">
        <f t="shared" si="6"/>
        <v>6</v>
      </c>
      <c r="CI2" s="74">
        <f t="shared" si="6"/>
        <v>6</v>
      </c>
      <c r="CJ2" s="74">
        <f t="shared" si="6"/>
        <v>6</v>
      </c>
      <c r="CK2" s="74">
        <f t="shared" si="6"/>
        <v>6</v>
      </c>
      <c r="CL2" s="74">
        <f t="shared" si="6"/>
        <v>6</v>
      </c>
      <c r="CM2" s="74">
        <f t="shared" si="6"/>
        <v>6</v>
      </c>
      <c r="CN2" s="74">
        <f t="shared" si="6"/>
        <v>6</v>
      </c>
      <c r="CO2" s="74">
        <f t="shared" si="6"/>
        <v>6</v>
      </c>
      <c r="CP2" s="74" t="s">
        <v>143</v>
      </c>
      <c r="CQ2" s="74"/>
      <c r="CR2" s="74"/>
    </row>
    <row r="3" spans="1:96" s="77" customFormat="1" ht="18" customHeight="1" x14ac:dyDescent="0.25">
      <c r="A3" s="78"/>
      <c r="B3" s="79"/>
      <c r="C3" s="80"/>
      <c r="D3" s="81" t="s">
        <v>4</v>
      </c>
      <c r="E3" s="81" t="s">
        <v>5</v>
      </c>
      <c r="F3" s="81" t="s">
        <v>6</v>
      </c>
      <c r="G3" s="81" t="s">
        <v>7</v>
      </c>
      <c r="H3" s="81" t="s">
        <v>8</v>
      </c>
      <c r="I3" s="81" t="s">
        <v>9</v>
      </c>
      <c r="J3" s="81" t="s">
        <v>10</v>
      </c>
      <c r="K3" s="81" t="s">
        <v>11</v>
      </c>
      <c r="L3" s="81" t="s">
        <v>12</v>
      </c>
      <c r="M3" s="81" t="s">
        <v>13</v>
      </c>
      <c r="N3" s="81" t="s">
        <v>14</v>
      </c>
      <c r="O3" s="81" t="s">
        <v>15</v>
      </c>
      <c r="P3" s="81">
        <f>D2</f>
        <v>0</v>
      </c>
      <c r="Q3" s="81" t="s">
        <v>4</v>
      </c>
      <c r="R3" s="81" t="s">
        <v>5</v>
      </c>
      <c r="S3" s="81" t="s">
        <v>6</v>
      </c>
      <c r="T3" s="81" t="s">
        <v>7</v>
      </c>
      <c r="U3" s="81" t="s">
        <v>8</v>
      </c>
      <c r="V3" s="81" t="s">
        <v>9</v>
      </c>
      <c r="W3" s="81" t="s">
        <v>10</v>
      </c>
      <c r="X3" s="81" t="s">
        <v>11</v>
      </c>
      <c r="Y3" s="81" t="s">
        <v>12</v>
      </c>
      <c r="Z3" s="81" t="s">
        <v>13</v>
      </c>
      <c r="AA3" s="81" t="s">
        <v>14</v>
      </c>
      <c r="AB3" s="81" t="s">
        <v>15</v>
      </c>
      <c r="AC3" s="81">
        <f>Q2</f>
        <v>1</v>
      </c>
      <c r="AD3" s="81" t="s">
        <v>4</v>
      </c>
      <c r="AE3" s="81" t="s">
        <v>5</v>
      </c>
      <c r="AF3" s="81" t="s">
        <v>6</v>
      </c>
      <c r="AG3" s="81" t="s">
        <v>7</v>
      </c>
      <c r="AH3" s="81" t="s">
        <v>8</v>
      </c>
      <c r="AI3" s="81" t="s">
        <v>9</v>
      </c>
      <c r="AJ3" s="81" t="s">
        <v>10</v>
      </c>
      <c r="AK3" s="81" t="s">
        <v>11</v>
      </c>
      <c r="AL3" s="81" t="s">
        <v>12</v>
      </c>
      <c r="AM3" s="81" t="s">
        <v>13</v>
      </c>
      <c r="AN3" s="81" t="s">
        <v>14</v>
      </c>
      <c r="AO3" s="81" t="s">
        <v>15</v>
      </c>
      <c r="AP3" s="81">
        <f>AD2</f>
        <v>2</v>
      </c>
      <c r="AQ3" s="81" t="s">
        <v>4</v>
      </c>
      <c r="AR3" s="81" t="s">
        <v>5</v>
      </c>
      <c r="AS3" s="81" t="s">
        <v>6</v>
      </c>
      <c r="AT3" s="81" t="s">
        <v>7</v>
      </c>
      <c r="AU3" s="81" t="s">
        <v>8</v>
      </c>
      <c r="AV3" s="81" t="s">
        <v>9</v>
      </c>
      <c r="AW3" s="81" t="s">
        <v>10</v>
      </c>
      <c r="AX3" s="81" t="s">
        <v>11</v>
      </c>
      <c r="AY3" s="81" t="s">
        <v>12</v>
      </c>
      <c r="AZ3" s="81" t="s">
        <v>13</v>
      </c>
      <c r="BA3" s="81" t="s">
        <v>14</v>
      </c>
      <c r="BB3" s="81" t="s">
        <v>15</v>
      </c>
      <c r="BC3" s="81">
        <f>AQ2</f>
        <v>3</v>
      </c>
      <c r="BD3" s="81" t="s">
        <v>4</v>
      </c>
      <c r="BE3" s="81" t="s">
        <v>5</v>
      </c>
      <c r="BF3" s="81" t="s">
        <v>6</v>
      </c>
      <c r="BG3" s="81" t="s">
        <v>7</v>
      </c>
      <c r="BH3" s="81" t="s">
        <v>8</v>
      </c>
      <c r="BI3" s="81" t="s">
        <v>9</v>
      </c>
      <c r="BJ3" s="81" t="s">
        <v>10</v>
      </c>
      <c r="BK3" s="81" t="s">
        <v>11</v>
      </c>
      <c r="BL3" s="81" t="s">
        <v>12</v>
      </c>
      <c r="BM3" s="81" t="s">
        <v>13</v>
      </c>
      <c r="BN3" s="81" t="s">
        <v>14</v>
      </c>
      <c r="BO3" s="81" t="s">
        <v>15</v>
      </c>
      <c r="BP3" s="81">
        <f>BD2</f>
        <v>4</v>
      </c>
      <c r="BQ3" s="81" t="s">
        <v>4</v>
      </c>
      <c r="BR3" s="81" t="s">
        <v>5</v>
      </c>
      <c r="BS3" s="81" t="s">
        <v>6</v>
      </c>
      <c r="BT3" s="81" t="s">
        <v>7</v>
      </c>
      <c r="BU3" s="81" t="s">
        <v>8</v>
      </c>
      <c r="BV3" s="81" t="s">
        <v>9</v>
      </c>
      <c r="BW3" s="81" t="s">
        <v>10</v>
      </c>
      <c r="BX3" s="81" t="s">
        <v>11</v>
      </c>
      <c r="BY3" s="81" t="s">
        <v>12</v>
      </c>
      <c r="BZ3" s="81" t="s">
        <v>13</v>
      </c>
      <c r="CA3" s="81" t="s">
        <v>14</v>
      </c>
      <c r="CB3" s="81" t="s">
        <v>15</v>
      </c>
      <c r="CC3" s="81">
        <f>BQ2</f>
        <v>5</v>
      </c>
      <c r="CD3" s="81" t="s">
        <v>4</v>
      </c>
      <c r="CE3" s="81" t="s">
        <v>5</v>
      </c>
      <c r="CF3" s="81" t="s">
        <v>6</v>
      </c>
      <c r="CG3" s="81" t="s">
        <v>7</v>
      </c>
      <c r="CH3" s="81" t="s">
        <v>8</v>
      </c>
      <c r="CI3" s="81" t="s">
        <v>9</v>
      </c>
      <c r="CJ3" s="81" t="s">
        <v>10</v>
      </c>
      <c r="CK3" s="81" t="s">
        <v>11</v>
      </c>
      <c r="CL3" s="81" t="s">
        <v>12</v>
      </c>
      <c r="CM3" s="81" t="s">
        <v>13</v>
      </c>
      <c r="CN3" s="81" t="s">
        <v>14</v>
      </c>
      <c r="CO3" s="81" t="s">
        <v>15</v>
      </c>
      <c r="CP3" s="81">
        <f>CD2</f>
        <v>6</v>
      </c>
      <c r="CQ3" s="74"/>
      <c r="CR3" s="74"/>
    </row>
    <row r="4" spans="1:96" ht="7.5" customHeight="1" x14ac:dyDescent="0.25">
      <c r="A4" s="83"/>
      <c r="B4" s="84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96"/>
      <c r="CQ4" s="89"/>
      <c r="CR4" s="89"/>
    </row>
    <row r="5" spans="1:96" ht="18" customHeight="1" x14ac:dyDescent="0.25">
      <c r="A5" s="90" t="s">
        <v>60</v>
      </c>
      <c r="B5" s="91"/>
      <c r="C5" s="92" t="s">
        <v>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89"/>
      <c r="CR5" s="89"/>
    </row>
    <row r="6" spans="1:96" ht="7.5" customHeight="1" x14ac:dyDescent="0.25">
      <c r="A6" s="83"/>
      <c r="B6" s="84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96"/>
      <c r="CQ6" s="89"/>
      <c r="CR6" s="89"/>
    </row>
    <row r="7" spans="1:96" ht="15.75" customHeight="1" x14ac:dyDescent="0.25">
      <c r="A7" s="278" t="s">
        <v>199</v>
      </c>
      <c r="B7" s="97" t="s">
        <v>197</v>
      </c>
      <c r="C7" s="98" t="s">
        <v>16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>
        <f>SUM(D7:O7)</f>
        <v>0</v>
      </c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100">
        <f>SUM(Q7:AB7)</f>
        <v>0</v>
      </c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100">
        <f>SUM(AD7:AO7)</f>
        <v>0</v>
      </c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100">
        <f>SUM(AQ7:BB7)</f>
        <v>0</v>
      </c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100">
        <f>SUM(BD7:BO7)</f>
        <v>0</v>
      </c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100">
        <f>SUM(BQ7:CB7)</f>
        <v>0</v>
      </c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135">
        <f>SUM(CD7:CO7)</f>
        <v>0</v>
      </c>
      <c r="CQ7" s="89"/>
      <c r="CR7" s="89"/>
    </row>
    <row r="8" spans="1:96" ht="15.75" customHeight="1" x14ac:dyDescent="0.25">
      <c r="A8" s="278"/>
      <c r="B8" s="97" t="s">
        <v>0</v>
      </c>
      <c r="C8" s="98" t="s">
        <v>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100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100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100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100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100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135"/>
      <c r="CQ8" s="89"/>
      <c r="CR8" s="89"/>
    </row>
    <row r="9" spans="1:96" ht="15.75" customHeight="1" x14ac:dyDescent="0.25">
      <c r="A9" s="278"/>
      <c r="B9" s="101" t="s">
        <v>1</v>
      </c>
      <c r="C9" s="102" t="s">
        <v>3</v>
      </c>
      <c r="D9" s="100">
        <f>D7*D8</f>
        <v>0</v>
      </c>
      <c r="E9" s="100">
        <f t="shared" ref="E9:BA9" si="7">E7*E8</f>
        <v>0</v>
      </c>
      <c r="F9" s="100">
        <f t="shared" si="7"/>
        <v>0</v>
      </c>
      <c r="G9" s="100">
        <f t="shared" si="7"/>
        <v>0</v>
      </c>
      <c r="H9" s="100">
        <f t="shared" si="7"/>
        <v>0</v>
      </c>
      <c r="I9" s="100">
        <f t="shared" si="7"/>
        <v>0</v>
      </c>
      <c r="J9" s="100">
        <f t="shared" si="7"/>
        <v>0</v>
      </c>
      <c r="K9" s="100">
        <f t="shared" si="7"/>
        <v>0</v>
      </c>
      <c r="L9" s="100">
        <f t="shared" si="7"/>
        <v>0</v>
      </c>
      <c r="M9" s="100">
        <f t="shared" si="7"/>
        <v>0</v>
      </c>
      <c r="N9" s="100">
        <f t="shared" si="7"/>
        <v>0</v>
      </c>
      <c r="O9" s="100">
        <f t="shared" si="7"/>
        <v>0</v>
      </c>
      <c r="P9" s="100">
        <f>SUM(D9:O9)</f>
        <v>0</v>
      </c>
      <c r="Q9" s="100">
        <f t="shared" si="7"/>
        <v>0</v>
      </c>
      <c r="R9" s="100">
        <f t="shared" si="7"/>
        <v>0</v>
      </c>
      <c r="S9" s="100">
        <f t="shared" si="7"/>
        <v>0</v>
      </c>
      <c r="T9" s="100">
        <f t="shared" si="7"/>
        <v>0</v>
      </c>
      <c r="U9" s="100">
        <f t="shared" si="7"/>
        <v>0</v>
      </c>
      <c r="V9" s="100">
        <f t="shared" si="7"/>
        <v>0</v>
      </c>
      <c r="W9" s="100">
        <f t="shared" si="7"/>
        <v>0</v>
      </c>
      <c r="X9" s="100">
        <f t="shared" si="7"/>
        <v>0</v>
      </c>
      <c r="Y9" s="100">
        <f t="shared" si="7"/>
        <v>0</v>
      </c>
      <c r="Z9" s="100">
        <f t="shared" si="7"/>
        <v>0</v>
      </c>
      <c r="AA9" s="100">
        <f t="shared" si="7"/>
        <v>0</v>
      </c>
      <c r="AB9" s="100">
        <f t="shared" si="7"/>
        <v>0</v>
      </c>
      <c r="AC9" s="100">
        <f>SUM(Q9:AB9)</f>
        <v>0</v>
      </c>
      <c r="AD9" s="100">
        <f t="shared" si="7"/>
        <v>0</v>
      </c>
      <c r="AE9" s="100">
        <f t="shared" si="7"/>
        <v>0</v>
      </c>
      <c r="AF9" s="100">
        <f t="shared" si="7"/>
        <v>0</v>
      </c>
      <c r="AG9" s="100">
        <f t="shared" si="7"/>
        <v>0</v>
      </c>
      <c r="AH9" s="100">
        <f t="shared" si="7"/>
        <v>0</v>
      </c>
      <c r="AI9" s="100">
        <f t="shared" si="7"/>
        <v>0</v>
      </c>
      <c r="AJ9" s="100">
        <f t="shared" si="7"/>
        <v>0</v>
      </c>
      <c r="AK9" s="100">
        <f t="shared" si="7"/>
        <v>0</v>
      </c>
      <c r="AL9" s="100">
        <f t="shared" si="7"/>
        <v>0</v>
      </c>
      <c r="AM9" s="100">
        <f t="shared" si="7"/>
        <v>0</v>
      </c>
      <c r="AN9" s="100">
        <f t="shared" si="7"/>
        <v>0</v>
      </c>
      <c r="AO9" s="100">
        <f t="shared" si="7"/>
        <v>0</v>
      </c>
      <c r="AP9" s="100">
        <f>SUM(AD9:AO9)</f>
        <v>0</v>
      </c>
      <c r="AQ9" s="100">
        <f t="shared" si="7"/>
        <v>0</v>
      </c>
      <c r="AR9" s="100">
        <f t="shared" si="7"/>
        <v>0</v>
      </c>
      <c r="AS9" s="100">
        <f t="shared" si="7"/>
        <v>0</v>
      </c>
      <c r="AT9" s="100">
        <f t="shared" si="7"/>
        <v>0</v>
      </c>
      <c r="AU9" s="100">
        <f t="shared" si="7"/>
        <v>0</v>
      </c>
      <c r="AV9" s="100">
        <f t="shared" si="7"/>
        <v>0</v>
      </c>
      <c r="AW9" s="100">
        <f t="shared" si="7"/>
        <v>0</v>
      </c>
      <c r="AX9" s="100">
        <f t="shared" si="7"/>
        <v>0</v>
      </c>
      <c r="AY9" s="100">
        <f t="shared" si="7"/>
        <v>0</v>
      </c>
      <c r="AZ9" s="100">
        <f t="shared" si="7"/>
        <v>0</v>
      </c>
      <c r="BA9" s="100">
        <f t="shared" si="7"/>
        <v>0</v>
      </c>
      <c r="BB9" s="100">
        <f t="shared" ref="BB9:CM9" si="8">BB7*BB8</f>
        <v>0</v>
      </c>
      <c r="BC9" s="100">
        <f t="shared" ref="BC9" si="9">SUM(AQ9:BB9)</f>
        <v>0</v>
      </c>
      <c r="BD9" s="100">
        <f t="shared" si="8"/>
        <v>0</v>
      </c>
      <c r="BE9" s="100">
        <f t="shared" si="8"/>
        <v>0</v>
      </c>
      <c r="BF9" s="100">
        <f t="shared" si="8"/>
        <v>0</v>
      </c>
      <c r="BG9" s="100">
        <f t="shared" si="8"/>
        <v>0</v>
      </c>
      <c r="BH9" s="100">
        <f t="shared" si="8"/>
        <v>0</v>
      </c>
      <c r="BI9" s="100">
        <f t="shared" si="8"/>
        <v>0</v>
      </c>
      <c r="BJ9" s="100">
        <f t="shared" si="8"/>
        <v>0</v>
      </c>
      <c r="BK9" s="100">
        <f t="shared" si="8"/>
        <v>0</v>
      </c>
      <c r="BL9" s="100">
        <f t="shared" si="8"/>
        <v>0</v>
      </c>
      <c r="BM9" s="100">
        <f t="shared" si="8"/>
        <v>0</v>
      </c>
      <c r="BN9" s="100">
        <f t="shared" si="8"/>
        <v>0</v>
      </c>
      <c r="BO9" s="100">
        <f t="shared" si="8"/>
        <v>0</v>
      </c>
      <c r="BP9" s="100">
        <f t="shared" ref="BP9" si="10">SUM(BD9:BO9)</f>
        <v>0</v>
      </c>
      <c r="BQ9" s="100">
        <f t="shared" si="8"/>
        <v>0</v>
      </c>
      <c r="BR9" s="100">
        <f t="shared" si="8"/>
        <v>0</v>
      </c>
      <c r="BS9" s="100">
        <f t="shared" si="8"/>
        <v>0</v>
      </c>
      <c r="BT9" s="100">
        <f t="shared" si="8"/>
        <v>0</v>
      </c>
      <c r="BU9" s="100">
        <f t="shared" si="8"/>
        <v>0</v>
      </c>
      <c r="BV9" s="100">
        <f t="shared" si="8"/>
        <v>0</v>
      </c>
      <c r="BW9" s="100">
        <f t="shared" si="8"/>
        <v>0</v>
      </c>
      <c r="BX9" s="100">
        <f t="shared" si="8"/>
        <v>0</v>
      </c>
      <c r="BY9" s="100">
        <f t="shared" si="8"/>
        <v>0</v>
      </c>
      <c r="BZ9" s="100">
        <f t="shared" si="8"/>
        <v>0</v>
      </c>
      <c r="CA9" s="100">
        <f t="shared" si="8"/>
        <v>0</v>
      </c>
      <c r="CB9" s="100">
        <f t="shared" si="8"/>
        <v>0</v>
      </c>
      <c r="CC9" s="100">
        <f t="shared" ref="CC9" si="11">SUM(BQ9:CB9)</f>
        <v>0</v>
      </c>
      <c r="CD9" s="100">
        <f t="shared" si="8"/>
        <v>0</v>
      </c>
      <c r="CE9" s="100">
        <f t="shared" si="8"/>
        <v>0</v>
      </c>
      <c r="CF9" s="100">
        <f t="shared" si="8"/>
        <v>0</v>
      </c>
      <c r="CG9" s="100">
        <f t="shared" si="8"/>
        <v>0</v>
      </c>
      <c r="CH9" s="100">
        <f t="shared" si="8"/>
        <v>0</v>
      </c>
      <c r="CI9" s="100">
        <f t="shared" si="8"/>
        <v>0</v>
      </c>
      <c r="CJ9" s="100">
        <f t="shared" si="8"/>
        <v>0</v>
      </c>
      <c r="CK9" s="100">
        <f t="shared" si="8"/>
        <v>0</v>
      </c>
      <c r="CL9" s="100">
        <f t="shared" si="8"/>
        <v>0</v>
      </c>
      <c r="CM9" s="100">
        <f t="shared" si="8"/>
        <v>0</v>
      </c>
      <c r="CN9" s="100">
        <f t="shared" ref="CN9:CO9" si="12">CN7*CN8</f>
        <v>0</v>
      </c>
      <c r="CO9" s="100">
        <f t="shared" si="12"/>
        <v>0</v>
      </c>
      <c r="CP9" s="135">
        <f t="shared" ref="CP9" si="13">SUM(CD9:CO9)</f>
        <v>0</v>
      </c>
      <c r="CQ9" s="89"/>
      <c r="CR9" s="89"/>
    </row>
    <row r="10" spans="1:96" ht="7.5" customHeight="1" x14ac:dyDescent="0.25">
      <c r="A10" s="103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86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86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86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90"/>
      <c r="CQ10" s="89"/>
      <c r="CR10" s="89"/>
    </row>
    <row r="11" spans="1:96" x14ac:dyDescent="0.25">
      <c r="A11" s="278" t="s">
        <v>200</v>
      </c>
      <c r="B11" s="97" t="s">
        <v>86</v>
      </c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>
        <f t="shared" ref="P11" si="14">SUM(D11:O11)</f>
        <v>0</v>
      </c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100">
        <f t="shared" ref="AC11" si="15">SUM(Q11:AB11)</f>
        <v>0</v>
      </c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100">
        <f t="shared" ref="AP11" si="16">SUM(AD11:AO11)</f>
        <v>0</v>
      </c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100">
        <f t="shared" ref="BC11" si="17">SUM(AQ11:BB11)</f>
        <v>0</v>
      </c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100">
        <f t="shared" ref="BP11" si="18">SUM(BD11:BO11)</f>
        <v>0</v>
      </c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100">
        <f t="shared" ref="CC11" si="19">SUM(BQ11:CB11)</f>
        <v>0</v>
      </c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135">
        <f t="shared" ref="CP11" si="20">SUM(CD11:CO11)</f>
        <v>0</v>
      </c>
      <c r="CQ11" s="89"/>
      <c r="CR11" s="89"/>
    </row>
    <row r="12" spans="1:96" x14ac:dyDescent="0.25">
      <c r="A12" s="278"/>
      <c r="B12" s="97" t="s">
        <v>0</v>
      </c>
      <c r="C12" s="98" t="s">
        <v>3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100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100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100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100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100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135"/>
      <c r="CQ12" s="89"/>
      <c r="CR12" s="89"/>
    </row>
    <row r="13" spans="1:96" x14ac:dyDescent="0.25">
      <c r="A13" s="278"/>
      <c r="B13" s="101" t="s">
        <v>1</v>
      </c>
      <c r="C13" s="102" t="s">
        <v>3</v>
      </c>
      <c r="D13" s="100">
        <f t="shared" ref="D13:BA13" si="21">D11*D12</f>
        <v>0</v>
      </c>
      <c r="E13" s="100">
        <f t="shared" si="21"/>
        <v>0</v>
      </c>
      <c r="F13" s="100">
        <f t="shared" si="21"/>
        <v>0</v>
      </c>
      <c r="G13" s="100">
        <f t="shared" si="21"/>
        <v>0</v>
      </c>
      <c r="H13" s="100">
        <f t="shared" si="21"/>
        <v>0</v>
      </c>
      <c r="I13" s="100">
        <f t="shared" si="21"/>
        <v>0</v>
      </c>
      <c r="J13" s="100">
        <f t="shared" si="21"/>
        <v>0</v>
      </c>
      <c r="K13" s="100">
        <f t="shared" si="21"/>
        <v>0</v>
      </c>
      <c r="L13" s="100">
        <f t="shared" si="21"/>
        <v>0</v>
      </c>
      <c r="M13" s="100">
        <f t="shared" si="21"/>
        <v>0</v>
      </c>
      <c r="N13" s="100">
        <f t="shared" si="21"/>
        <v>0</v>
      </c>
      <c r="O13" s="100">
        <f t="shared" si="21"/>
        <v>0</v>
      </c>
      <c r="P13" s="100">
        <f t="shared" ref="P13" si="22">SUM(D13:O13)</f>
        <v>0</v>
      </c>
      <c r="Q13" s="100">
        <f t="shared" si="21"/>
        <v>0</v>
      </c>
      <c r="R13" s="100">
        <f t="shared" si="21"/>
        <v>0</v>
      </c>
      <c r="S13" s="100">
        <f t="shared" si="21"/>
        <v>0</v>
      </c>
      <c r="T13" s="100">
        <f t="shared" si="21"/>
        <v>0</v>
      </c>
      <c r="U13" s="100">
        <f t="shared" si="21"/>
        <v>0</v>
      </c>
      <c r="V13" s="100">
        <f t="shared" si="21"/>
        <v>0</v>
      </c>
      <c r="W13" s="100">
        <f t="shared" si="21"/>
        <v>0</v>
      </c>
      <c r="X13" s="100">
        <f t="shared" si="21"/>
        <v>0</v>
      </c>
      <c r="Y13" s="100">
        <f t="shared" si="21"/>
        <v>0</v>
      </c>
      <c r="Z13" s="100">
        <f t="shared" si="21"/>
        <v>0</v>
      </c>
      <c r="AA13" s="100">
        <f t="shared" si="21"/>
        <v>0</v>
      </c>
      <c r="AB13" s="100">
        <f t="shared" si="21"/>
        <v>0</v>
      </c>
      <c r="AC13" s="100">
        <f t="shared" ref="AC13" si="23">SUM(Q13:AB13)</f>
        <v>0</v>
      </c>
      <c r="AD13" s="100">
        <f t="shared" si="21"/>
        <v>0</v>
      </c>
      <c r="AE13" s="100">
        <f t="shared" si="21"/>
        <v>0</v>
      </c>
      <c r="AF13" s="100">
        <f t="shared" si="21"/>
        <v>0</v>
      </c>
      <c r="AG13" s="100">
        <f t="shared" si="21"/>
        <v>0</v>
      </c>
      <c r="AH13" s="100">
        <f t="shared" si="21"/>
        <v>0</v>
      </c>
      <c r="AI13" s="100">
        <f t="shared" si="21"/>
        <v>0</v>
      </c>
      <c r="AJ13" s="100">
        <f t="shared" si="21"/>
        <v>0</v>
      </c>
      <c r="AK13" s="100">
        <f t="shared" si="21"/>
        <v>0</v>
      </c>
      <c r="AL13" s="100">
        <f t="shared" si="21"/>
        <v>0</v>
      </c>
      <c r="AM13" s="100">
        <f t="shared" si="21"/>
        <v>0</v>
      </c>
      <c r="AN13" s="100">
        <f t="shared" si="21"/>
        <v>0</v>
      </c>
      <c r="AO13" s="100">
        <f t="shared" si="21"/>
        <v>0</v>
      </c>
      <c r="AP13" s="100">
        <f t="shared" ref="AP13" si="24">SUM(AD13:AO13)</f>
        <v>0</v>
      </c>
      <c r="AQ13" s="100">
        <f t="shared" si="21"/>
        <v>0</v>
      </c>
      <c r="AR13" s="100">
        <f t="shared" si="21"/>
        <v>0</v>
      </c>
      <c r="AS13" s="100">
        <f t="shared" si="21"/>
        <v>0</v>
      </c>
      <c r="AT13" s="100">
        <f t="shared" si="21"/>
        <v>0</v>
      </c>
      <c r="AU13" s="100">
        <f t="shared" si="21"/>
        <v>0</v>
      </c>
      <c r="AV13" s="100">
        <f t="shared" si="21"/>
        <v>0</v>
      </c>
      <c r="AW13" s="100">
        <f t="shared" si="21"/>
        <v>0</v>
      </c>
      <c r="AX13" s="100">
        <f t="shared" si="21"/>
        <v>0</v>
      </c>
      <c r="AY13" s="100">
        <f t="shared" si="21"/>
        <v>0</v>
      </c>
      <c r="AZ13" s="100">
        <f t="shared" si="21"/>
        <v>0</v>
      </c>
      <c r="BA13" s="100">
        <f t="shared" si="21"/>
        <v>0</v>
      </c>
      <c r="BB13" s="100">
        <f t="shared" ref="BB13:CM13" si="25">BB11*BB12</f>
        <v>0</v>
      </c>
      <c r="BC13" s="100">
        <f t="shared" ref="BC13:BC45" si="26">SUM(AQ13:BB13)</f>
        <v>0</v>
      </c>
      <c r="BD13" s="100">
        <f t="shared" si="25"/>
        <v>0</v>
      </c>
      <c r="BE13" s="100">
        <f t="shared" si="25"/>
        <v>0</v>
      </c>
      <c r="BF13" s="100">
        <f t="shared" si="25"/>
        <v>0</v>
      </c>
      <c r="BG13" s="100">
        <f t="shared" si="25"/>
        <v>0</v>
      </c>
      <c r="BH13" s="100">
        <f t="shared" si="25"/>
        <v>0</v>
      </c>
      <c r="BI13" s="100">
        <f t="shared" si="25"/>
        <v>0</v>
      </c>
      <c r="BJ13" s="100">
        <f t="shared" si="25"/>
        <v>0</v>
      </c>
      <c r="BK13" s="100">
        <f t="shared" si="25"/>
        <v>0</v>
      </c>
      <c r="BL13" s="100">
        <f t="shared" si="25"/>
        <v>0</v>
      </c>
      <c r="BM13" s="100">
        <f t="shared" si="25"/>
        <v>0</v>
      </c>
      <c r="BN13" s="100">
        <f t="shared" si="25"/>
        <v>0</v>
      </c>
      <c r="BO13" s="100">
        <f t="shared" si="25"/>
        <v>0</v>
      </c>
      <c r="BP13" s="100">
        <f t="shared" ref="BP13:BP45" si="27">SUM(BD13:BO13)</f>
        <v>0</v>
      </c>
      <c r="BQ13" s="100">
        <f t="shared" si="25"/>
        <v>0</v>
      </c>
      <c r="BR13" s="100">
        <f t="shared" si="25"/>
        <v>0</v>
      </c>
      <c r="BS13" s="100">
        <f t="shared" si="25"/>
        <v>0</v>
      </c>
      <c r="BT13" s="100">
        <f t="shared" si="25"/>
        <v>0</v>
      </c>
      <c r="BU13" s="100">
        <f t="shared" si="25"/>
        <v>0</v>
      </c>
      <c r="BV13" s="100">
        <f t="shared" si="25"/>
        <v>0</v>
      </c>
      <c r="BW13" s="100">
        <f t="shared" si="25"/>
        <v>0</v>
      </c>
      <c r="BX13" s="100">
        <f t="shared" si="25"/>
        <v>0</v>
      </c>
      <c r="BY13" s="100">
        <f t="shared" si="25"/>
        <v>0</v>
      </c>
      <c r="BZ13" s="100">
        <f t="shared" si="25"/>
        <v>0</v>
      </c>
      <c r="CA13" s="100">
        <f t="shared" si="25"/>
        <v>0</v>
      </c>
      <c r="CB13" s="100">
        <f t="shared" si="25"/>
        <v>0</v>
      </c>
      <c r="CC13" s="100">
        <f t="shared" ref="CC13:CC45" si="28">SUM(BQ13:CB13)</f>
        <v>0</v>
      </c>
      <c r="CD13" s="100">
        <f t="shared" si="25"/>
        <v>0</v>
      </c>
      <c r="CE13" s="100">
        <f t="shared" si="25"/>
        <v>0</v>
      </c>
      <c r="CF13" s="100">
        <f t="shared" si="25"/>
        <v>0</v>
      </c>
      <c r="CG13" s="100">
        <f t="shared" si="25"/>
        <v>0</v>
      </c>
      <c r="CH13" s="100">
        <f t="shared" si="25"/>
        <v>0</v>
      </c>
      <c r="CI13" s="100">
        <f t="shared" si="25"/>
        <v>0</v>
      </c>
      <c r="CJ13" s="100">
        <f t="shared" si="25"/>
        <v>0</v>
      </c>
      <c r="CK13" s="100">
        <f t="shared" si="25"/>
        <v>0</v>
      </c>
      <c r="CL13" s="100">
        <f t="shared" si="25"/>
        <v>0</v>
      </c>
      <c r="CM13" s="100">
        <f t="shared" si="25"/>
        <v>0</v>
      </c>
      <c r="CN13" s="100">
        <f t="shared" ref="CN13:CO13" si="29">CN11*CN12</f>
        <v>0</v>
      </c>
      <c r="CO13" s="100">
        <f t="shared" si="29"/>
        <v>0</v>
      </c>
      <c r="CP13" s="135">
        <f t="shared" ref="CP13:CP45" si="30">SUM(CD13:CO13)</f>
        <v>0</v>
      </c>
      <c r="CQ13" s="89"/>
      <c r="CR13" s="89"/>
    </row>
    <row r="14" spans="1:96" ht="7.5" customHeight="1" x14ac:dyDescent="0.25">
      <c r="A14" s="103"/>
      <c r="B14" s="10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86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86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86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90"/>
      <c r="CQ14" s="89"/>
      <c r="CR14" s="89"/>
    </row>
    <row r="15" spans="1:96" x14ac:dyDescent="0.25">
      <c r="A15" s="278" t="s">
        <v>201</v>
      </c>
      <c r="B15" s="97" t="s">
        <v>87</v>
      </c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>
        <f t="shared" ref="P15" si="31">SUM(D15:O15)</f>
        <v>0</v>
      </c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100">
        <f t="shared" ref="AC15" si="32">SUM(Q15:AB15)</f>
        <v>0</v>
      </c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100">
        <f t="shared" ref="AP15" si="33">SUM(AD15:AO15)</f>
        <v>0</v>
      </c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100">
        <f t="shared" ref="BC15" si="34">SUM(AQ15:BB15)</f>
        <v>0</v>
      </c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100">
        <f t="shared" ref="BP15" si="35">SUM(BD15:BO15)</f>
        <v>0</v>
      </c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100">
        <f t="shared" ref="CC15" si="36">SUM(BQ15:CB15)</f>
        <v>0</v>
      </c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135">
        <f t="shared" ref="CP15" si="37">SUM(CD15:CO15)</f>
        <v>0</v>
      </c>
      <c r="CQ15" s="89"/>
      <c r="CR15" s="89"/>
    </row>
    <row r="16" spans="1:96" x14ac:dyDescent="0.25">
      <c r="A16" s="278"/>
      <c r="B16" s="97" t="s">
        <v>0</v>
      </c>
      <c r="C16" s="98" t="s">
        <v>3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100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100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100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100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135"/>
      <c r="CQ16" s="89"/>
      <c r="CR16" s="89"/>
    </row>
    <row r="17" spans="1:96" x14ac:dyDescent="0.25">
      <c r="A17" s="278"/>
      <c r="B17" s="101" t="s">
        <v>1</v>
      </c>
      <c r="C17" s="102" t="s">
        <v>3</v>
      </c>
      <c r="D17" s="100">
        <f t="shared" ref="D17:BA17" si="38">D15*D16</f>
        <v>0</v>
      </c>
      <c r="E17" s="100">
        <f t="shared" si="38"/>
        <v>0</v>
      </c>
      <c r="F17" s="100">
        <f t="shared" si="38"/>
        <v>0</v>
      </c>
      <c r="G17" s="100">
        <f t="shared" si="38"/>
        <v>0</v>
      </c>
      <c r="H17" s="100">
        <f t="shared" si="38"/>
        <v>0</v>
      </c>
      <c r="I17" s="100">
        <f t="shared" si="38"/>
        <v>0</v>
      </c>
      <c r="J17" s="100">
        <f t="shared" si="38"/>
        <v>0</v>
      </c>
      <c r="K17" s="100">
        <f t="shared" si="38"/>
        <v>0</v>
      </c>
      <c r="L17" s="100">
        <f t="shared" si="38"/>
        <v>0</v>
      </c>
      <c r="M17" s="100">
        <f t="shared" si="38"/>
        <v>0</v>
      </c>
      <c r="N17" s="100">
        <f t="shared" si="38"/>
        <v>0</v>
      </c>
      <c r="O17" s="100">
        <f t="shared" si="38"/>
        <v>0</v>
      </c>
      <c r="P17" s="100">
        <f t="shared" ref="P17" si="39">SUM(D17:O17)</f>
        <v>0</v>
      </c>
      <c r="Q17" s="100">
        <f t="shared" si="38"/>
        <v>0</v>
      </c>
      <c r="R17" s="100">
        <f t="shared" si="38"/>
        <v>0</v>
      </c>
      <c r="S17" s="100">
        <f t="shared" si="38"/>
        <v>0</v>
      </c>
      <c r="T17" s="100">
        <f t="shared" si="38"/>
        <v>0</v>
      </c>
      <c r="U17" s="100">
        <f t="shared" si="38"/>
        <v>0</v>
      </c>
      <c r="V17" s="100">
        <f t="shared" si="38"/>
        <v>0</v>
      </c>
      <c r="W17" s="100">
        <f t="shared" si="38"/>
        <v>0</v>
      </c>
      <c r="X17" s="100">
        <f t="shared" si="38"/>
        <v>0</v>
      </c>
      <c r="Y17" s="100">
        <f t="shared" si="38"/>
        <v>0</v>
      </c>
      <c r="Z17" s="100">
        <f t="shared" si="38"/>
        <v>0</v>
      </c>
      <c r="AA17" s="100">
        <f t="shared" si="38"/>
        <v>0</v>
      </c>
      <c r="AB17" s="100">
        <f t="shared" si="38"/>
        <v>0</v>
      </c>
      <c r="AC17" s="100">
        <f t="shared" ref="AC17" si="40">SUM(Q17:AB17)</f>
        <v>0</v>
      </c>
      <c r="AD17" s="100">
        <f t="shared" si="38"/>
        <v>0</v>
      </c>
      <c r="AE17" s="100">
        <f t="shared" si="38"/>
        <v>0</v>
      </c>
      <c r="AF17" s="100">
        <f t="shared" si="38"/>
        <v>0</v>
      </c>
      <c r="AG17" s="100">
        <f t="shared" si="38"/>
        <v>0</v>
      </c>
      <c r="AH17" s="100">
        <f t="shared" si="38"/>
        <v>0</v>
      </c>
      <c r="AI17" s="100">
        <f t="shared" si="38"/>
        <v>0</v>
      </c>
      <c r="AJ17" s="100">
        <f t="shared" si="38"/>
        <v>0</v>
      </c>
      <c r="AK17" s="100">
        <f t="shared" si="38"/>
        <v>0</v>
      </c>
      <c r="AL17" s="100">
        <f t="shared" si="38"/>
        <v>0</v>
      </c>
      <c r="AM17" s="100">
        <f t="shared" si="38"/>
        <v>0</v>
      </c>
      <c r="AN17" s="100">
        <f t="shared" si="38"/>
        <v>0</v>
      </c>
      <c r="AO17" s="100">
        <f t="shared" si="38"/>
        <v>0</v>
      </c>
      <c r="AP17" s="100">
        <f t="shared" ref="AP17" si="41">SUM(AD17:AO17)</f>
        <v>0</v>
      </c>
      <c r="AQ17" s="100">
        <f t="shared" si="38"/>
        <v>0</v>
      </c>
      <c r="AR17" s="100">
        <f t="shared" si="38"/>
        <v>0</v>
      </c>
      <c r="AS17" s="100">
        <f t="shared" si="38"/>
        <v>0</v>
      </c>
      <c r="AT17" s="100">
        <f t="shared" si="38"/>
        <v>0</v>
      </c>
      <c r="AU17" s="100">
        <f t="shared" si="38"/>
        <v>0</v>
      </c>
      <c r="AV17" s="100">
        <f t="shared" si="38"/>
        <v>0</v>
      </c>
      <c r="AW17" s="100">
        <f t="shared" si="38"/>
        <v>0</v>
      </c>
      <c r="AX17" s="100">
        <f t="shared" si="38"/>
        <v>0</v>
      </c>
      <c r="AY17" s="100">
        <f t="shared" si="38"/>
        <v>0</v>
      </c>
      <c r="AZ17" s="100">
        <f t="shared" si="38"/>
        <v>0</v>
      </c>
      <c r="BA17" s="100">
        <f t="shared" si="38"/>
        <v>0</v>
      </c>
      <c r="BB17" s="100">
        <f t="shared" ref="BB17:CM17" si="42">BB15*BB16</f>
        <v>0</v>
      </c>
      <c r="BC17" s="100">
        <f t="shared" si="26"/>
        <v>0</v>
      </c>
      <c r="BD17" s="100">
        <f t="shared" si="42"/>
        <v>0</v>
      </c>
      <c r="BE17" s="100">
        <f t="shared" si="42"/>
        <v>0</v>
      </c>
      <c r="BF17" s="100">
        <f t="shared" si="42"/>
        <v>0</v>
      </c>
      <c r="BG17" s="100">
        <f t="shared" si="42"/>
        <v>0</v>
      </c>
      <c r="BH17" s="100">
        <f t="shared" si="42"/>
        <v>0</v>
      </c>
      <c r="BI17" s="100">
        <f t="shared" si="42"/>
        <v>0</v>
      </c>
      <c r="BJ17" s="100">
        <f t="shared" si="42"/>
        <v>0</v>
      </c>
      <c r="BK17" s="100">
        <f t="shared" si="42"/>
        <v>0</v>
      </c>
      <c r="BL17" s="100">
        <f t="shared" si="42"/>
        <v>0</v>
      </c>
      <c r="BM17" s="100">
        <f t="shared" si="42"/>
        <v>0</v>
      </c>
      <c r="BN17" s="100">
        <f t="shared" si="42"/>
        <v>0</v>
      </c>
      <c r="BO17" s="100">
        <f t="shared" si="42"/>
        <v>0</v>
      </c>
      <c r="BP17" s="100">
        <f t="shared" si="27"/>
        <v>0</v>
      </c>
      <c r="BQ17" s="100">
        <f t="shared" si="42"/>
        <v>0</v>
      </c>
      <c r="BR17" s="100">
        <f t="shared" si="42"/>
        <v>0</v>
      </c>
      <c r="BS17" s="100">
        <f t="shared" si="42"/>
        <v>0</v>
      </c>
      <c r="BT17" s="100">
        <f t="shared" si="42"/>
        <v>0</v>
      </c>
      <c r="BU17" s="100">
        <f t="shared" si="42"/>
        <v>0</v>
      </c>
      <c r="BV17" s="100">
        <f t="shared" si="42"/>
        <v>0</v>
      </c>
      <c r="BW17" s="100">
        <f t="shared" si="42"/>
        <v>0</v>
      </c>
      <c r="BX17" s="100">
        <f t="shared" si="42"/>
        <v>0</v>
      </c>
      <c r="BY17" s="100">
        <f t="shared" si="42"/>
        <v>0</v>
      </c>
      <c r="BZ17" s="100">
        <f t="shared" si="42"/>
        <v>0</v>
      </c>
      <c r="CA17" s="100">
        <f t="shared" si="42"/>
        <v>0</v>
      </c>
      <c r="CB17" s="100">
        <f t="shared" si="42"/>
        <v>0</v>
      </c>
      <c r="CC17" s="100">
        <f t="shared" si="28"/>
        <v>0</v>
      </c>
      <c r="CD17" s="100">
        <f t="shared" si="42"/>
        <v>0</v>
      </c>
      <c r="CE17" s="100">
        <f t="shared" si="42"/>
        <v>0</v>
      </c>
      <c r="CF17" s="100">
        <f t="shared" si="42"/>
        <v>0</v>
      </c>
      <c r="CG17" s="100">
        <f t="shared" si="42"/>
        <v>0</v>
      </c>
      <c r="CH17" s="100">
        <f t="shared" si="42"/>
        <v>0</v>
      </c>
      <c r="CI17" s="100">
        <f t="shared" si="42"/>
        <v>0</v>
      </c>
      <c r="CJ17" s="100">
        <f t="shared" si="42"/>
        <v>0</v>
      </c>
      <c r="CK17" s="100">
        <f t="shared" si="42"/>
        <v>0</v>
      </c>
      <c r="CL17" s="100">
        <f t="shared" si="42"/>
        <v>0</v>
      </c>
      <c r="CM17" s="100">
        <f t="shared" si="42"/>
        <v>0</v>
      </c>
      <c r="CN17" s="100">
        <f t="shared" ref="CN17:CO17" si="43">CN15*CN16</f>
        <v>0</v>
      </c>
      <c r="CO17" s="100">
        <f t="shared" si="43"/>
        <v>0</v>
      </c>
      <c r="CP17" s="135">
        <f t="shared" si="30"/>
        <v>0</v>
      </c>
      <c r="CQ17" s="89"/>
      <c r="CR17" s="89"/>
    </row>
    <row r="18" spans="1:96" ht="7.5" customHeight="1" x14ac:dyDescent="0.25">
      <c r="A18" s="103"/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86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86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86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90"/>
      <c r="CQ18" s="89"/>
      <c r="CR18" s="89"/>
    </row>
    <row r="19" spans="1:96" x14ac:dyDescent="0.25">
      <c r="A19" s="278" t="s">
        <v>201</v>
      </c>
      <c r="B19" s="97" t="s">
        <v>88</v>
      </c>
      <c r="C19" s="98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>
        <f t="shared" ref="P19" si="44">SUM(D19:O19)</f>
        <v>0</v>
      </c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100">
        <f t="shared" ref="AC19" si="45">SUM(Q19:AB19)</f>
        <v>0</v>
      </c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100">
        <f t="shared" ref="AP19" si="46">SUM(AD19:AO19)</f>
        <v>0</v>
      </c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100">
        <f t="shared" ref="BC19" si="47">SUM(AQ19:BB19)</f>
        <v>0</v>
      </c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100">
        <f t="shared" ref="BP19" si="48">SUM(BD19:BO19)</f>
        <v>0</v>
      </c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100">
        <f t="shared" ref="CC19" si="49">SUM(BQ19:CB19)</f>
        <v>0</v>
      </c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135">
        <f t="shared" ref="CP19" si="50">SUM(CD19:CO19)</f>
        <v>0</v>
      </c>
      <c r="CQ19" s="89"/>
      <c r="CR19" s="89"/>
    </row>
    <row r="20" spans="1:96" x14ac:dyDescent="0.25">
      <c r="A20" s="278"/>
      <c r="B20" s="97" t="s">
        <v>0</v>
      </c>
      <c r="C20" s="98" t="s">
        <v>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100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100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100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100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100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135"/>
      <c r="CQ20" s="89"/>
      <c r="CR20" s="89"/>
    </row>
    <row r="21" spans="1:96" x14ac:dyDescent="0.25">
      <c r="A21" s="278"/>
      <c r="B21" s="101" t="s">
        <v>1</v>
      </c>
      <c r="C21" s="102" t="s">
        <v>3</v>
      </c>
      <c r="D21" s="100">
        <f t="shared" ref="D21:BA21" si="51">D19*D20</f>
        <v>0</v>
      </c>
      <c r="E21" s="100">
        <f t="shared" si="51"/>
        <v>0</v>
      </c>
      <c r="F21" s="100">
        <f t="shared" si="51"/>
        <v>0</v>
      </c>
      <c r="G21" s="100">
        <f t="shared" si="51"/>
        <v>0</v>
      </c>
      <c r="H21" s="100">
        <f t="shared" si="51"/>
        <v>0</v>
      </c>
      <c r="I21" s="100">
        <f t="shared" si="51"/>
        <v>0</v>
      </c>
      <c r="J21" s="100">
        <f t="shared" si="51"/>
        <v>0</v>
      </c>
      <c r="K21" s="100">
        <f t="shared" si="51"/>
        <v>0</v>
      </c>
      <c r="L21" s="100">
        <f t="shared" si="51"/>
        <v>0</v>
      </c>
      <c r="M21" s="100">
        <f t="shared" si="51"/>
        <v>0</v>
      </c>
      <c r="N21" s="100">
        <f t="shared" si="51"/>
        <v>0</v>
      </c>
      <c r="O21" s="100">
        <f t="shared" si="51"/>
        <v>0</v>
      </c>
      <c r="P21" s="100">
        <f t="shared" ref="P21" si="52">SUM(D21:O21)</f>
        <v>0</v>
      </c>
      <c r="Q21" s="100">
        <f t="shared" si="51"/>
        <v>0</v>
      </c>
      <c r="R21" s="100">
        <f t="shared" si="51"/>
        <v>0</v>
      </c>
      <c r="S21" s="100">
        <f t="shared" si="51"/>
        <v>0</v>
      </c>
      <c r="T21" s="100">
        <f t="shared" si="51"/>
        <v>0</v>
      </c>
      <c r="U21" s="100">
        <f t="shared" si="51"/>
        <v>0</v>
      </c>
      <c r="V21" s="100">
        <f t="shared" si="51"/>
        <v>0</v>
      </c>
      <c r="W21" s="100">
        <f t="shared" si="51"/>
        <v>0</v>
      </c>
      <c r="X21" s="100">
        <f t="shared" si="51"/>
        <v>0</v>
      </c>
      <c r="Y21" s="100">
        <f t="shared" si="51"/>
        <v>0</v>
      </c>
      <c r="Z21" s="100">
        <f t="shared" si="51"/>
        <v>0</v>
      </c>
      <c r="AA21" s="100">
        <f t="shared" si="51"/>
        <v>0</v>
      </c>
      <c r="AB21" s="100">
        <f t="shared" si="51"/>
        <v>0</v>
      </c>
      <c r="AC21" s="100">
        <f t="shared" ref="AC21" si="53">SUM(Q21:AB21)</f>
        <v>0</v>
      </c>
      <c r="AD21" s="100">
        <f t="shared" si="51"/>
        <v>0</v>
      </c>
      <c r="AE21" s="100">
        <f t="shared" si="51"/>
        <v>0</v>
      </c>
      <c r="AF21" s="100">
        <f t="shared" si="51"/>
        <v>0</v>
      </c>
      <c r="AG21" s="100">
        <f t="shared" si="51"/>
        <v>0</v>
      </c>
      <c r="AH21" s="100">
        <f t="shared" si="51"/>
        <v>0</v>
      </c>
      <c r="AI21" s="100">
        <f t="shared" si="51"/>
        <v>0</v>
      </c>
      <c r="AJ21" s="100">
        <f t="shared" si="51"/>
        <v>0</v>
      </c>
      <c r="AK21" s="100">
        <f t="shared" si="51"/>
        <v>0</v>
      </c>
      <c r="AL21" s="100">
        <f t="shared" si="51"/>
        <v>0</v>
      </c>
      <c r="AM21" s="100">
        <f t="shared" si="51"/>
        <v>0</v>
      </c>
      <c r="AN21" s="100">
        <f t="shared" si="51"/>
        <v>0</v>
      </c>
      <c r="AO21" s="100">
        <f t="shared" si="51"/>
        <v>0</v>
      </c>
      <c r="AP21" s="100">
        <f t="shared" ref="AP21" si="54">SUM(AD21:AO21)</f>
        <v>0</v>
      </c>
      <c r="AQ21" s="100">
        <f t="shared" si="51"/>
        <v>0</v>
      </c>
      <c r="AR21" s="100">
        <f t="shared" si="51"/>
        <v>0</v>
      </c>
      <c r="AS21" s="100">
        <f t="shared" si="51"/>
        <v>0</v>
      </c>
      <c r="AT21" s="100">
        <f t="shared" si="51"/>
        <v>0</v>
      </c>
      <c r="AU21" s="100">
        <f t="shared" si="51"/>
        <v>0</v>
      </c>
      <c r="AV21" s="100">
        <f t="shared" si="51"/>
        <v>0</v>
      </c>
      <c r="AW21" s="100">
        <f t="shared" si="51"/>
        <v>0</v>
      </c>
      <c r="AX21" s="100">
        <f t="shared" si="51"/>
        <v>0</v>
      </c>
      <c r="AY21" s="100">
        <f t="shared" si="51"/>
        <v>0</v>
      </c>
      <c r="AZ21" s="100">
        <f t="shared" si="51"/>
        <v>0</v>
      </c>
      <c r="BA21" s="100">
        <f t="shared" si="51"/>
        <v>0</v>
      </c>
      <c r="BB21" s="100">
        <f t="shared" ref="BB21:CM21" si="55">BB19*BB20</f>
        <v>0</v>
      </c>
      <c r="BC21" s="100">
        <f t="shared" si="26"/>
        <v>0</v>
      </c>
      <c r="BD21" s="100">
        <f t="shared" si="55"/>
        <v>0</v>
      </c>
      <c r="BE21" s="100">
        <f t="shared" si="55"/>
        <v>0</v>
      </c>
      <c r="BF21" s="100">
        <f t="shared" si="55"/>
        <v>0</v>
      </c>
      <c r="BG21" s="100">
        <f t="shared" si="55"/>
        <v>0</v>
      </c>
      <c r="BH21" s="100">
        <f t="shared" si="55"/>
        <v>0</v>
      </c>
      <c r="BI21" s="100">
        <f t="shared" si="55"/>
        <v>0</v>
      </c>
      <c r="BJ21" s="100">
        <f t="shared" si="55"/>
        <v>0</v>
      </c>
      <c r="BK21" s="100">
        <f t="shared" si="55"/>
        <v>0</v>
      </c>
      <c r="BL21" s="100">
        <f t="shared" si="55"/>
        <v>0</v>
      </c>
      <c r="BM21" s="100">
        <f t="shared" si="55"/>
        <v>0</v>
      </c>
      <c r="BN21" s="100">
        <f t="shared" si="55"/>
        <v>0</v>
      </c>
      <c r="BO21" s="100">
        <f t="shared" si="55"/>
        <v>0</v>
      </c>
      <c r="BP21" s="100">
        <f t="shared" si="27"/>
        <v>0</v>
      </c>
      <c r="BQ21" s="100">
        <f t="shared" si="55"/>
        <v>0</v>
      </c>
      <c r="BR21" s="100">
        <f t="shared" si="55"/>
        <v>0</v>
      </c>
      <c r="BS21" s="100">
        <f t="shared" si="55"/>
        <v>0</v>
      </c>
      <c r="BT21" s="100">
        <f t="shared" si="55"/>
        <v>0</v>
      </c>
      <c r="BU21" s="100">
        <f t="shared" si="55"/>
        <v>0</v>
      </c>
      <c r="BV21" s="100">
        <f t="shared" si="55"/>
        <v>0</v>
      </c>
      <c r="BW21" s="100">
        <f t="shared" si="55"/>
        <v>0</v>
      </c>
      <c r="BX21" s="100">
        <f t="shared" si="55"/>
        <v>0</v>
      </c>
      <c r="BY21" s="100">
        <f t="shared" si="55"/>
        <v>0</v>
      </c>
      <c r="BZ21" s="100">
        <f t="shared" si="55"/>
        <v>0</v>
      </c>
      <c r="CA21" s="100">
        <f t="shared" si="55"/>
        <v>0</v>
      </c>
      <c r="CB21" s="100">
        <f t="shared" si="55"/>
        <v>0</v>
      </c>
      <c r="CC21" s="100">
        <f t="shared" si="28"/>
        <v>0</v>
      </c>
      <c r="CD21" s="100">
        <f t="shared" si="55"/>
        <v>0</v>
      </c>
      <c r="CE21" s="100">
        <f t="shared" si="55"/>
        <v>0</v>
      </c>
      <c r="CF21" s="100">
        <f t="shared" si="55"/>
        <v>0</v>
      </c>
      <c r="CG21" s="100">
        <f t="shared" si="55"/>
        <v>0</v>
      </c>
      <c r="CH21" s="100">
        <f t="shared" si="55"/>
        <v>0</v>
      </c>
      <c r="CI21" s="100">
        <f t="shared" si="55"/>
        <v>0</v>
      </c>
      <c r="CJ21" s="100">
        <f t="shared" si="55"/>
        <v>0</v>
      </c>
      <c r="CK21" s="100">
        <f t="shared" si="55"/>
        <v>0</v>
      </c>
      <c r="CL21" s="100">
        <f t="shared" si="55"/>
        <v>0</v>
      </c>
      <c r="CM21" s="100">
        <f t="shared" si="55"/>
        <v>0</v>
      </c>
      <c r="CN21" s="100">
        <f t="shared" ref="CN21:CO21" si="56">CN19*CN20</f>
        <v>0</v>
      </c>
      <c r="CO21" s="100">
        <f t="shared" si="56"/>
        <v>0</v>
      </c>
      <c r="CP21" s="135">
        <f t="shared" si="30"/>
        <v>0</v>
      </c>
      <c r="CQ21" s="89"/>
      <c r="CR21" s="89"/>
    </row>
    <row r="22" spans="1:96" ht="7.5" customHeight="1" x14ac:dyDescent="0.25">
      <c r="A22" s="103"/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86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86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86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90"/>
      <c r="CQ22" s="89"/>
      <c r="CR22" s="89"/>
    </row>
    <row r="23" spans="1:96" x14ac:dyDescent="0.25">
      <c r="A23" s="278" t="s">
        <v>202</v>
      </c>
      <c r="B23" s="97" t="s">
        <v>89</v>
      </c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100">
        <f t="shared" ref="P23" si="57">SUM(D23:O23)</f>
        <v>0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100">
        <f t="shared" ref="AC23" si="58">SUM(Q23:AB23)</f>
        <v>0</v>
      </c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100">
        <f t="shared" ref="AP23" si="59">SUM(AD23:AO23)</f>
        <v>0</v>
      </c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100">
        <f t="shared" ref="BC23" si="60">SUM(AQ23:BB23)</f>
        <v>0</v>
      </c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100">
        <f t="shared" ref="BP23" si="61">SUM(BD23:BO23)</f>
        <v>0</v>
      </c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100">
        <f t="shared" ref="CC23" si="62">SUM(BQ23:CB23)</f>
        <v>0</v>
      </c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135">
        <f t="shared" ref="CP23" si="63">SUM(CD23:CO23)</f>
        <v>0</v>
      </c>
      <c r="CQ23" s="89"/>
      <c r="CR23" s="89"/>
    </row>
    <row r="24" spans="1:96" x14ac:dyDescent="0.25">
      <c r="A24" s="278"/>
      <c r="B24" s="97" t="s">
        <v>0</v>
      </c>
      <c r="C24" s="98" t="s">
        <v>3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00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100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100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100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100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100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135"/>
      <c r="CQ24" s="89"/>
      <c r="CR24" s="89"/>
    </row>
    <row r="25" spans="1:96" x14ac:dyDescent="0.25">
      <c r="A25" s="278"/>
      <c r="B25" s="101" t="s">
        <v>1</v>
      </c>
      <c r="C25" s="102" t="s">
        <v>3</v>
      </c>
      <c r="D25" s="100">
        <f t="shared" ref="D25:BA25" si="64">D23*D24</f>
        <v>0</v>
      </c>
      <c r="E25" s="100">
        <f t="shared" si="64"/>
        <v>0</v>
      </c>
      <c r="F25" s="100">
        <f t="shared" si="64"/>
        <v>0</v>
      </c>
      <c r="G25" s="100">
        <f t="shared" si="64"/>
        <v>0</v>
      </c>
      <c r="H25" s="100">
        <f t="shared" si="64"/>
        <v>0</v>
      </c>
      <c r="I25" s="100">
        <f t="shared" si="64"/>
        <v>0</v>
      </c>
      <c r="J25" s="100">
        <f t="shared" si="64"/>
        <v>0</v>
      </c>
      <c r="K25" s="100">
        <f t="shared" si="64"/>
        <v>0</v>
      </c>
      <c r="L25" s="100">
        <f t="shared" si="64"/>
        <v>0</v>
      </c>
      <c r="M25" s="100">
        <f t="shared" si="64"/>
        <v>0</v>
      </c>
      <c r="N25" s="100">
        <f t="shared" si="64"/>
        <v>0</v>
      </c>
      <c r="O25" s="100">
        <f t="shared" si="64"/>
        <v>0</v>
      </c>
      <c r="P25" s="100">
        <f t="shared" ref="P25" si="65">SUM(D25:O25)</f>
        <v>0</v>
      </c>
      <c r="Q25" s="100">
        <f t="shared" si="64"/>
        <v>0</v>
      </c>
      <c r="R25" s="100">
        <f t="shared" si="64"/>
        <v>0</v>
      </c>
      <c r="S25" s="100">
        <f t="shared" si="64"/>
        <v>0</v>
      </c>
      <c r="T25" s="100">
        <f t="shared" si="64"/>
        <v>0</v>
      </c>
      <c r="U25" s="100">
        <f t="shared" si="64"/>
        <v>0</v>
      </c>
      <c r="V25" s="100">
        <f t="shared" si="64"/>
        <v>0</v>
      </c>
      <c r="W25" s="100">
        <f t="shared" si="64"/>
        <v>0</v>
      </c>
      <c r="X25" s="100">
        <f t="shared" si="64"/>
        <v>0</v>
      </c>
      <c r="Y25" s="100">
        <f t="shared" si="64"/>
        <v>0</v>
      </c>
      <c r="Z25" s="100">
        <f t="shared" si="64"/>
        <v>0</v>
      </c>
      <c r="AA25" s="100">
        <f t="shared" si="64"/>
        <v>0</v>
      </c>
      <c r="AB25" s="100">
        <f t="shared" si="64"/>
        <v>0</v>
      </c>
      <c r="AC25" s="100">
        <f t="shared" ref="AC25" si="66">SUM(Q25:AB25)</f>
        <v>0</v>
      </c>
      <c r="AD25" s="100">
        <f t="shared" si="64"/>
        <v>0</v>
      </c>
      <c r="AE25" s="100">
        <f t="shared" si="64"/>
        <v>0</v>
      </c>
      <c r="AF25" s="100">
        <f t="shared" si="64"/>
        <v>0</v>
      </c>
      <c r="AG25" s="100">
        <f t="shared" si="64"/>
        <v>0</v>
      </c>
      <c r="AH25" s="100">
        <f t="shared" si="64"/>
        <v>0</v>
      </c>
      <c r="AI25" s="100">
        <f t="shared" si="64"/>
        <v>0</v>
      </c>
      <c r="AJ25" s="100">
        <f t="shared" si="64"/>
        <v>0</v>
      </c>
      <c r="AK25" s="100">
        <f t="shared" si="64"/>
        <v>0</v>
      </c>
      <c r="AL25" s="100">
        <f t="shared" si="64"/>
        <v>0</v>
      </c>
      <c r="AM25" s="100">
        <f t="shared" si="64"/>
        <v>0</v>
      </c>
      <c r="AN25" s="100">
        <f t="shared" si="64"/>
        <v>0</v>
      </c>
      <c r="AO25" s="100">
        <f t="shared" si="64"/>
        <v>0</v>
      </c>
      <c r="AP25" s="100">
        <f t="shared" ref="AP25" si="67">SUM(AD25:AO25)</f>
        <v>0</v>
      </c>
      <c r="AQ25" s="100">
        <f t="shared" si="64"/>
        <v>0</v>
      </c>
      <c r="AR25" s="100">
        <f t="shared" si="64"/>
        <v>0</v>
      </c>
      <c r="AS25" s="100">
        <f t="shared" si="64"/>
        <v>0</v>
      </c>
      <c r="AT25" s="100">
        <f t="shared" si="64"/>
        <v>0</v>
      </c>
      <c r="AU25" s="100">
        <f t="shared" si="64"/>
        <v>0</v>
      </c>
      <c r="AV25" s="100">
        <f t="shared" si="64"/>
        <v>0</v>
      </c>
      <c r="AW25" s="100">
        <f t="shared" si="64"/>
        <v>0</v>
      </c>
      <c r="AX25" s="100">
        <f t="shared" si="64"/>
        <v>0</v>
      </c>
      <c r="AY25" s="100">
        <f t="shared" si="64"/>
        <v>0</v>
      </c>
      <c r="AZ25" s="100">
        <f t="shared" si="64"/>
        <v>0</v>
      </c>
      <c r="BA25" s="100">
        <f t="shared" si="64"/>
        <v>0</v>
      </c>
      <c r="BB25" s="100">
        <f t="shared" ref="BB25:CM25" si="68">BB23*BB24</f>
        <v>0</v>
      </c>
      <c r="BC25" s="100">
        <f t="shared" si="26"/>
        <v>0</v>
      </c>
      <c r="BD25" s="100">
        <f t="shared" si="68"/>
        <v>0</v>
      </c>
      <c r="BE25" s="100">
        <f t="shared" si="68"/>
        <v>0</v>
      </c>
      <c r="BF25" s="100">
        <f t="shared" si="68"/>
        <v>0</v>
      </c>
      <c r="BG25" s="100">
        <f t="shared" si="68"/>
        <v>0</v>
      </c>
      <c r="BH25" s="100">
        <f t="shared" si="68"/>
        <v>0</v>
      </c>
      <c r="BI25" s="100">
        <f t="shared" si="68"/>
        <v>0</v>
      </c>
      <c r="BJ25" s="100">
        <f t="shared" si="68"/>
        <v>0</v>
      </c>
      <c r="BK25" s="100">
        <f t="shared" si="68"/>
        <v>0</v>
      </c>
      <c r="BL25" s="100">
        <f t="shared" si="68"/>
        <v>0</v>
      </c>
      <c r="BM25" s="100">
        <f t="shared" si="68"/>
        <v>0</v>
      </c>
      <c r="BN25" s="100">
        <f t="shared" si="68"/>
        <v>0</v>
      </c>
      <c r="BO25" s="100">
        <f t="shared" si="68"/>
        <v>0</v>
      </c>
      <c r="BP25" s="100">
        <f t="shared" si="27"/>
        <v>0</v>
      </c>
      <c r="BQ25" s="100">
        <f t="shared" si="68"/>
        <v>0</v>
      </c>
      <c r="BR25" s="100">
        <f t="shared" si="68"/>
        <v>0</v>
      </c>
      <c r="BS25" s="100">
        <f t="shared" si="68"/>
        <v>0</v>
      </c>
      <c r="BT25" s="100">
        <f t="shared" si="68"/>
        <v>0</v>
      </c>
      <c r="BU25" s="100">
        <f t="shared" si="68"/>
        <v>0</v>
      </c>
      <c r="BV25" s="100">
        <f t="shared" si="68"/>
        <v>0</v>
      </c>
      <c r="BW25" s="100">
        <f t="shared" si="68"/>
        <v>0</v>
      </c>
      <c r="BX25" s="100">
        <f t="shared" si="68"/>
        <v>0</v>
      </c>
      <c r="BY25" s="100">
        <f t="shared" si="68"/>
        <v>0</v>
      </c>
      <c r="BZ25" s="100">
        <f t="shared" si="68"/>
        <v>0</v>
      </c>
      <c r="CA25" s="100">
        <f t="shared" si="68"/>
        <v>0</v>
      </c>
      <c r="CB25" s="100">
        <f t="shared" si="68"/>
        <v>0</v>
      </c>
      <c r="CC25" s="100">
        <f t="shared" si="28"/>
        <v>0</v>
      </c>
      <c r="CD25" s="100">
        <f t="shared" si="68"/>
        <v>0</v>
      </c>
      <c r="CE25" s="100">
        <f t="shared" si="68"/>
        <v>0</v>
      </c>
      <c r="CF25" s="100">
        <f t="shared" si="68"/>
        <v>0</v>
      </c>
      <c r="CG25" s="100">
        <f t="shared" si="68"/>
        <v>0</v>
      </c>
      <c r="CH25" s="100">
        <f t="shared" si="68"/>
        <v>0</v>
      </c>
      <c r="CI25" s="100">
        <f t="shared" si="68"/>
        <v>0</v>
      </c>
      <c r="CJ25" s="100">
        <f t="shared" si="68"/>
        <v>0</v>
      </c>
      <c r="CK25" s="100">
        <f t="shared" si="68"/>
        <v>0</v>
      </c>
      <c r="CL25" s="100">
        <f t="shared" si="68"/>
        <v>0</v>
      </c>
      <c r="CM25" s="100">
        <f t="shared" si="68"/>
        <v>0</v>
      </c>
      <c r="CN25" s="100">
        <f t="shared" ref="CN25:CO25" si="69">CN23*CN24</f>
        <v>0</v>
      </c>
      <c r="CO25" s="100">
        <f t="shared" si="69"/>
        <v>0</v>
      </c>
      <c r="CP25" s="135">
        <f t="shared" si="30"/>
        <v>0</v>
      </c>
      <c r="CQ25" s="89"/>
      <c r="CR25" s="89"/>
    </row>
    <row r="26" spans="1:96" ht="7.5" customHeight="1" x14ac:dyDescent="0.25">
      <c r="A26" s="103"/>
      <c r="B26" s="10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86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86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86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90"/>
      <c r="CQ26" s="89"/>
      <c r="CR26" s="89"/>
    </row>
    <row r="27" spans="1:96" hidden="1" outlineLevel="1" x14ac:dyDescent="0.25">
      <c r="A27" s="278" t="s">
        <v>18</v>
      </c>
      <c r="B27" s="97" t="s">
        <v>90</v>
      </c>
      <c r="C27" s="98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0">
        <f t="shared" ref="P27" si="70">SUM(D27:O27)</f>
        <v>0</v>
      </c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100">
        <f t="shared" ref="AC27" si="71">SUM(Q27:AB27)</f>
        <v>0</v>
      </c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100">
        <f t="shared" ref="AP27" si="72">SUM(AD27:AO27)</f>
        <v>0</v>
      </c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100">
        <f t="shared" ref="BC27" si="73">SUM(AQ27:BB27)</f>
        <v>0</v>
      </c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100">
        <f t="shared" ref="BP27" si="74">SUM(BD27:BO27)</f>
        <v>0</v>
      </c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100">
        <f t="shared" ref="CC27" si="75">SUM(BQ27:CB27)</f>
        <v>0</v>
      </c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135">
        <f t="shared" ref="CP27" si="76">SUM(CD27:CO27)</f>
        <v>0</v>
      </c>
      <c r="CQ27" s="89"/>
      <c r="CR27" s="89"/>
    </row>
    <row r="28" spans="1:96" hidden="1" outlineLevel="1" x14ac:dyDescent="0.25">
      <c r="A28" s="278"/>
      <c r="B28" s="97" t="s">
        <v>0</v>
      </c>
      <c r="C28" s="98" t="s">
        <v>3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00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00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100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100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100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100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135"/>
      <c r="CQ28" s="89"/>
      <c r="CR28" s="89"/>
    </row>
    <row r="29" spans="1:96" hidden="1" outlineLevel="1" x14ac:dyDescent="0.25">
      <c r="A29" s="278"/>
      <c r="B29" s="101" t="s">
        <v>1</v>
      </c>
      <c r="C29" s="102" t="s">
        <v>3</v>
      </c>
      <c r="D29" s="100">
        <f t="shared" ref="D29:BA29" si="77">D27*D28</f>
        <v>0</v>
      </c>
      <c r="E29" s="100">
        <f t="shared" si="77"/>
        <v>0</v>
      </c>
      <c r="F29" s="100">
        <f t="shared" si="77"/>
        <v>0</v>
      </c>
      <c r="G29" s="100">
        <f t="shared" si="77"/>
        <v>0</v>
      </c>
      <c r="H29" s="100">
        <f t="shared" si="77"/>
        <v>0</v>
      </c>
      <c r="I29" s="100">
        <f t="shared" si="77"/>
        <v>0</v>
      </c>
      <c r="J29" s="100">
        <f t="shared" si="77"/>
        <v>0</v>
      </c>
      <c r="K29" s="100">
        <f t="shared" si="77"/>
        <v>0</v>
      </c>
      <c r="L29" s="100">
        <f t="shared" si="77"/>
        <v>0</v>
      </c>
      <c r="M29" s="100">
        <f t="shared" si="77"/>
        <v>0</v>
      </c>
      <c r="N29" s="100">
        <f t="shared" si="77"/>
        <v>0</v>
      </c>
      <c r="O29" s="100">
        <f t="shared" si="77"/>
        <v>0</v>
      </c>
      <c r="P29" s="100">
        <f t="shared" ref="P29" si="78">SUM(D29:O29)</f>
        <v>0</v>
      </c>
      <c r="Q29" s="100">
        <f t="shared" si="77"/>
        <v>0</v>
      </c>
      <c r="R29" s="100">
        <f t="shared" si="77"/>
        <v>0</v>
      </c>
      <c r="S29" s="100">
        <f t="shared" si="77"/>
        <v>0</v>
      </c>
      <c r="T29" s="100">
        <f t="shared" si="77"/>
        <v>0</v>
      </c>
      <c r="U29" s="100">
        <f t="shared" si="77"/>
        <v>0</v>
      </c>
      <c r="V29" s="100">
        <f t="shared" si="77"/>
        <v>0</v>
      </c>
      <c r="W29" s="100">
        <f t="shared" si="77"/>
        <v>0</v>
      </c>
      <c r="X29" s="100">
        <f t="shared" si="77"/>
        <v>0</v>
      </c>
      <c r="Y29" s="100">
        <f t="shared" si="77"/>
        <v>0</v>
      </c>
      <c r="Z29" s="100">
        <f t="shared" si="77"/>
        <v>0</v>
      </c>
      <c r="AA29" s="100">
        <f t="shared" si="77"/>
        <v>0</v>
      </c>
      <c r="AB29" s="100">
        <f t="shared" si="77"/>
        <v>0</v>
      </c>
      <c r="AC29" s="100">
        <f t="shared" ref="AC29" si="79">SUM(Q29:AB29)</f>
        <v>0</v>
      </c>
      <c r="AD29" s="100">
        <f t="shared" si="77"/>
        <v>0</v>
      </c>
      <c r="AE29" s="100">
        <f t="shared" si="77"/>
        <v>0</v>
      </c>
      <c r="AF29" s="100">
        <f t="shared" si="77"/>
        <v>0</v>
      </c>
      <c r="AG29" s="100">
        <f t="shared" si="77"/>
        <v>0</v>
      </c>
      <c r="AH29" s="100">
        <f t="shared" si="77"/>
        <v>0</v>
      </c>
      <c r="AI29" s="100">
        <f t="shared" si="77"/>
        <v>0</v>
      </c>
      <c r="AJ29" s="100">
        <f t="shared" si="77"/>
        <v>0</v>
      </c>
      <c r="AK29" s="100">
        <f t="shared" si="77"/>
        <v>0</v>
      </c>
      <c r="AL29" s="100">
        <f t="shared" si="77"/>
        <v>0</v>
      </c>
      <c r="AM29" s="100">
        <f t="shared" si="77"/>
        <v>0</v>
      </c>
      <c r="AN29" s="100">
        <f t="shared" si="77"/>
        <v>0</v>
      </c>
      <c r="AO29" s="100">
        <f t="shared" si="77"/>
        <v>0</v>
      </c>
      <c r="AP29" s="100">
        <f t="shared" ref="AP29" si="80">SUM(AD29:AO29)</f>
        <v>0</v>
      </c>
      <c r="AQ29" s="100">
        <f t="shared" si="77"/>
        <v>0</v>
      </c>
      <c r="AR29" s="100">
        <f t="shared" si="77"/>
        <v>0</v>
      </c>
      <c r="AS29" s="100">
        <f t="shared" si="77"/>
        <v>0</v>
      </c>
      <c r="AT29" s="100">
        <f t="shared" si="77"/>
        <v>0</v>
      </c>
      <c r="AU29" s="100">
        <f t="shared" si="77"/>
        <v>0</v>
      </c>
      <c r="AV29" s="100">
        <f t="shared" si="77"/>
        <v>0</v>
      </c>
      <c r="AW29" s="100">
        <f t="shared" si="77"/>
        <v>0</v>
      </c>
      <c r="AX29" s="100">
        <f t="shared" si="77"/>
        <v>0</v>
      </c>
      <c r="AY29" s="100">
        <f t="shared" si="77"/>
        <v>0</v>
      </c>
      <c r="AZ29" s="100">
        <f t="shared" si="77"/>
        <v>0</v>
      </c>
      <c r="BA29" s="100">
        <f t="shared" si="77"/>
        <v>0</v>
      </c>
      <c r="BB29" s="100">
        <f t="shared" ref="BB29:CM29" si="81">BB27*BB28</f>
        <v>0</v>
      </c>
      <c r="BC29" s="100">
        <f t="shared" si="26"/>
        <v>0</v>
      </c>
      <c r="BD29" s="100">
        <f t="shared" si="81"/>
        <v>0</v>
      </c>
      <c r="BE29" s="100">
        <f t="shared" si="81"/>
        <v>0</v>
      </c>
      <c r="BF29" s="100">
        <f t="shared" si="81"/>
        <v>0</v>
      </c>
      <c r="BG29" s="100">
        <f t="shared" si="81"/>
        <v>0</v>
      </c>
      <c r="BH29" s="100">
        <f t="shared" si="81"/>
        <v>0</v>
      </c>
      <c r="BI29" s="100">
        <f t="shared" si="81"/>
        <v>0</v>
      </c>
      <c r="BJ29" s="100">
        <f t="shared" si="81"/>
        <v>0</v>
      </c>
      <c r="BK29" s="100">
        <f t="shared" si="81"/>
        <v>0</v>
      </c>
      <c r="BL29" s="100">
        <f t="shared" si="81"/>
        <v>0</v>
      </c>
      <c r="BM29" s="100">
        <f t="shared" si="81"/>
        <v>0</v>
      </c>
      <c r="BN29" s="100">
        <f t="shared" si="81"/>
        <v>0</v>
      </c>
      <c r="BO29" s="100">
        <f t="shared" si="81"/>
        <v>0</v>
      </c>
      <c r="BP29" s="100">
        <f t="shared" si="27"/>
        <v>0</v>
      </c>
      <c r="BQ29" s="100">
        <f t="shared" si="81"/>
        <v>0</v>
      </c>
      <c r="BR29" s="100">
        <f t="shared" si="81"/>
        <v>0</v>
      </c>
      <c r="BS29" s="100">
        <f t="shared" si="81"/>
        <v>0</v>
      </c>
      <c r="BT29" s="100">
        <f t="shared" si="81"/>
        <v>0</v>
      </c>
      <c r="BU29" s="100">
        <f t="shared" si="81"/>
        <v>0</v>
      </c>
      <c r="BV29" s="100">
        <f t="shared" si="81"/>
        <v>0</v>
      </c>
      <c r="BW29" s="100">
        <f t="shared" si="81"/>
        <v>0</v>
      </c>
      <c r="BX29" s="100">
        <f t="shared" si="81"/>
        <v>0</v>
      </c>
      <c r="BY29" s="100">
        <f t="shared" si="81"/>
        <v>0</v>
      </c>
      <c r="BZ29" s="100">
        <f t="shared" si="81"/>
        <v>0</v>
      </c>
      <c r="CA29" s="100">
        <f t="shared" si="81"/>
        <v>0</v>
      </c>
      <c r="CB29" s="100">
        <f t="shared" si="81"/>
        <v>0</v>
      </c>
      <c r="CC29" s="100">
        <f t="shared" si="28"/>
        <v>0</v>
      </c>
      <c r="CD29" s="100">
        <f t="shared" si="81"/>
        <v>0</v>
      </c>
      <c r="CE29" s="100">
        <f t="shared" si="81"/>
        <v>0</v>
      </c>
      <c r="CF29" s="100">
        <f t="shared" si="81"/>
        <v>0</v>
      </c>
      <c r="CG29" s="100">
        <f t="shared" si="81"/>
        <v>0</v>
      </c>
      <c r="CH29" s="100">
        <f t="shared" si="81"/>
        <v>0</v>
      </c>
      <c r="CI29" s="100">
        <f t="shared" si="81"/>
        <v>0</v>
      </c>
      <c r="CJ29" s="100">
        <f t="shared" si="81"/>
        <v>0</v>
      </c>
      <c r="CK29" s="100">
        <f t="shared" si="81"/>
        <v>0</v>
      </c>
      <c r="CL29" s="100">
        <f t="shared" si="81"/>
        <v>0</v>
      </c>
      <c r="CM29" s="100">
        <f t="shared" si="81"/>
        <v>0</v>
      </c>
      <c r="CN29" s="100">
        <f t="shared" ref="CN29:CO29" si="82">CN27*CN28</f>
        <v>0</v>
      </c>
      <c r="CO29" s="100">
        <f t="shared" si="82"/>
        <v>0</v>
      </c>
      <c r="CP29" s="135">
        <f t="shared" si="30"/>
        <v>0</v>
      </c>
      <c r="CQ29" s="89"/>
      <c r="CR29" s="89"/>
    </row>
    <row r="30" spans="1:96" ht="7.5" hidden="1" customHeight="1" outlineLevel="1" x14ac:dyDescent="0.25">
      <c r="A30" s="103"/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86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86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86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90"/>
      <c r="CQ30" s="89"/>
      <c r="CR30" s="89"/>
    </row>
    <row r="31" spans="1:96" hidden="1" outlineLevel="1" x14ac:dyDescent="0.25">
      <c r="A31" s="278" t="s">
        <v>19</v>
      </c>
      <c r="B31" s="97" t="s">
        <v>91</v>
      </c>
      <c r="C31" s="98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>
        <f t="shared" ref="P31" si="83">SUM(D31:O31)</f>
        <v>0</v>
      </c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100">
        <f t="shared" ref="AC31" si="84">SUM(Q31:AB31)</f>
        <v>0</v>
      </c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100">
        <f t="shared" ref="AP31" si="85">SUM(AD31:AO31)</f>
        <v>0</v>
      </c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100">
        <f t="shared" ref="BC31" si="86">SUM(AQ31:BB31)</f>
        <v>0</v>
      </c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100">
        <f t="shared" ref="BP31" si="87">SUM(BD31:BO31)</f>
        <v>0</v>
      </c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100">
        <f t="shared" ref="CC31" si="88">SUM(BQ31:CB31)</f>
        <v>0</v>
      </c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135">
        <f t="shared" ref="CP31" si="89">SUM(CD31:CO31)</f>
        <v>0</v>
      </c>
      <c r="CQ31" s="89"/>
      <c r="CR31" s="89"/>
    </row>
    <row r="32" spans="1:96" hidden="1" outlineLevel="1" x14ac:dyDescent="0.25">
      <c r="A32" s="278"/>
      <c r="B32" s="97" t="s">
        <v>0</v>
      </c>
      <c r="C32" s="98" t="s">
        <v>3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0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100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100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100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100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100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135"/>
      <c r="CQ32" s="89"/>
      <c r="CR32" s="89"/>
    </row>
    <row r="33" spans="1:96" hidden="1" outlineLevel="1" x14ac:dyDescent="0.25">
      <c r="A33" s="278"/>
      <c r="B33" s="101" t="s">
        <v>1</v>
      </c>
      <c r="C33" s="102" t="s">
        <v>3</v>
      </c>
      <c r="D33" s="100">
        <f t="shared" ref="D33:BA33" si="90">D31*D32</f>
        <v>0</v>
      </c>
      <c r="E33" s="100">
        <f t="shared" si="90"/>
        <v>0</v>
      </c>
      <c r="F33" s="100">
        <f t="shared" si="90"/>
        <v>0</v>
      </c>
      <c r="G33" s="100">
        <f t="shared" si="90"/>
        <v>0</v>
      </c>
      <c r="H33" s="100">
        <f t="shared" si="90"/>
        <v>0</v>
      </c>
      <c r="I33" s="100">
        <f t="shared" si="90"/>
        <v>0</v>
      </c>
      <c r="J33" s="100">
        <f t="shared" si="90"/>
        <v>0</v>
      </c>
      <c r="K33" s="100">
        <f t="shared" si="90"/>
        <v>0</v>
      </c>
      <c r="L33" s="100">
        <f t="shared" si="90"/>
        <v>0</v>
      </c>
      <c r="M33" s="100">
        <f t="shared" si="90"/>
        <v>0</v>
      </c>
      <c r="N33" s="100">
        <f t="shared" si="90"/>
        <v>0</v>
      </c>
      <c r="O33" s="100">
        <f t="shared" si="90"/>
        <v>0</v>
      </c>
      <c r="P33" s="100">
        <f t="shared" ref="P33" si="91">SUM(D33:O33)</f>
        <v>0</v>
      </c>
      <c r="Q33" s="100">
        <f t="shared" si="90"/>
        <v>0</v>
      </c>
      <c r="R33" s="100">
        <f t="shared" si="90"/>
        <v>0</v>
      </c>
      <c r="S33" s="100">
        <f t="shared" si="90"/>
        <v>0</v>
      </c>
      <c r="T33" s="100">
        <f t="shared" si="90"/>
        <v>0</v>
      </c>
      <c r="U33" s="100">
        <f t="shared" si="90"/>
        <v>0</v>
      </c>
      <c r="V33" s="100">
        <f t="shared" si="90"/>
        <v>0</v>
      </c>
      <c r="W33" s="100">
        <f t="shared" si="90"/>
        <v>0</v>
      </c>
      <c r="X33" s="100">
        <f t="shared" si="90"/>
        <v>0</v>
      </c>
      <c r="Y33" s="100">
        <f t="shared" si="90"/>
        <v>0</v>
      </c>
      <c r="Z33" s="100">
        <f t="shared" si="90"/>
        <v>0</v>
      </c>
      <c r="AA33" s="100">
        <f t="shared" si="90"/>
        <v>0</v>
      </c>
      <c r="AB33" s="100">
        <f t="shared" si="90"/>
        <v>0</v>
      </c>
      <c r="AC33" s="100">
        <f t="shared" ref="AC33" si="92">SUM(Q33:AB33)</f>
        <v>0</v>
      </c>
      <c r="AD33" s="100">
        <f t="shared" si="90"/>
        <v>0</v>
      </c>
      <c r="AE33" s="100">
        <f t="shared" si="90"/>
        <v>0</v>
      </c>
      <c r="AF33" s="100">
        <f t="shared" si="90"/>
        <v>0</v>
      </c>
      <c r="AG33" s="100">
        <f t="shared" si="90"/>
        <v>0</v>
      </c>
      <c r="AH33" s="100">
        <f t="shared" si="90"/>
        <v>0</v>
      </c>
      <c r="AI33" s="100">
        <f t="shared" si="90"/>
        <v>0</v>
      </c>
      <c r="AJ33" s="100">
        <f t="shared" si="90"/>
        <v>0</v>
      </c>
      <c r="AK33" s="100">
        <f t="shared" si="90"/>
        <v>0</v>
      </c>
      <c r="AL33" s="100">
        <f t="shared" si="90"/>
        <v>0</v>
      </c>
      <c r="AM33" s="100">
        <f t="shared" si="90"/>
        <v>0</v>
      </c>
      <c r="AN33" s="100">
        <f t="shared" si="90"/>
        <v>0</v>
      </c>
      <c r="AO33" s="100">
        <f t="shared" si="90"/>
        <v>0</v>
      </c>
      <c r="AP33" s="100">
        <f t="shared" ref="AP33" si="93">SUM(AD33:AO33)</f>
        <v>0</v>
      </c>
      <c r="AQ33" s="100">
        <f t="shared" si="90"/>
        <v>0</v>
      </c>
      <c r="AR33" s="100">
        <f t="shared" si="90"/>
        <v>0</v>
      </c>
      <c r="AS33" s="100">
        <f t="shared" si="90"/>
        <v>0</v>
      </c>
      <c r="AT33" s="100">
        <f t="shared" si="90"/>
        <v>0</v>
      </c>
      <c r="AU33" s="100">
        <f t="shared" si="90"/>
        <v>0</v>
      </c>
      <c r="AV33" s="100">
        <f t="shared" si="90"/>
        <v>0</v>
      </c>
      <c r="AW33" s="100">
        <f t="shared" si="90"/>
        <v>0</v>
      </c>
      <c r="AX33" s="100">
        <f t="shared" si="90"/>
        <v>0</v>
      </c>
      <c r="AY33" s="100">
        <f t="shared" si="90"/>
        <v>0</v>
      </c>
      <c r="AZ33" s="100">
        <f t="shared" si="90"/>
        <v>0</v>
      </c>
      <c r="BA33" s="100">
        <f t="shared" si="90"/>
        <v>0</v>
      </c>
      <c r="BB33" s="100">
        <f t="shared" ref="BB33:CM33" si="94">BB31*BB32</f>
        <v>0</v>
      </c>
      <c r="BC33" s="100">
        <f t="shared" si="26"/>
        <v>0</v>
      </c>
      <c r="BD33" s="100">
        <f t="shared" si="94"/>
        <v>0</v>
      </c>
      <c r="BE33" s="100">
        <f t="shared" si="94"/>
        <v>0</v>
      </c>
      <c r="BF33" s="100">
        <f t="shared" si="94"/>
        <v>0</v>
      </c>
      <c r="BG33" s="100">
        <f t="shared" si="94"/>
        <v>0</v>
      </c>
      <c r="BH33" s="100">
        <f t="shared" si="94"/>
        <v>0</v>
      </c>
      <c r="BI33" s="100">
        <f t="shared" si="94"/>
        <v>0</v>
      </c>
      <c r="BJ33" s="100">
        <f t="shared" si="94"/>
        <v>0</v>
      </c>
      <c r="BK33" s="100">
        <f t="shared" si="94"/>
        <v>0</v>
      </c>
      <c r="BL33" s="100">
        <f t="shared" si="94"/>
        <v>0</v>
      </c>
      <c r="BM33" s="100">
        <f t="shared" si="94"/>
        <v>0</v>
      </c>
      <c r="BN33" s="100">
        <f t="shared" si="94"/>
        <v>0</v>
      </c>
      <c r="BO33" s="100">
        <f t="shared" si="94"/>
        <v>0</v>
      </c>
      <c r="BP33" s="100">
        <f t="shared" si="27"/>
        <v>0</v>
      </c>
      <c r="BQ33" s="100">
        <f t="shared" si="94"/>
        <v>0</v>
      </c>
      <c r="BR33" s="100">
        <f t="shared" si="94"/>
        <v>0</v>
      </c>
      <c r="BS33" s="100">
        <f t="shared" si="94"/>
        <v>0</v>
      </c>
      <c r="BT33" s="100">
        <f t="shared" si="94"/>
        <v>0</v>
      </c>
      <c r="BU33" s="100">
        <f t="shared" si="94"/>
        <v>0</v>
      </c>
      <c r="BV33" s="100">
        <f t="shared" si="94"/>
        <v>0</v>
      </c>
      <c r="BW33" s="100">
        <f t="shared" si="94"/>
        <v>0</v>
      </c>
      <c r="BX33" s="100">
        <f t="shared" si="94"/>
        <v>0</v>
      </c>
      <c r="BY33" s="100">
        <f t="shared" si="94"/>
        <v>0</v>
      </c>
      <c r="BZ33" s="100">
        <f t="shared" si="94"/>
        <v>0</v>
      </c>
      <c r="CA33" s="100">
        <f t="shared" si="94"/>
        <v>0</v>
      </c>
      <c r="CB33" s="100">
        <f t="shared" si="94"/>
        <v>0</v>
      </c>
      <c r="CC33" s="100">
        <f t="shared" si="28"/>
        <v>0</v>
      </c>
      <c r="CD33" s="100">
        <f t="shared" si="94"/>
        <v>0</v>
      </c>
      <c r="CE33" s="100">
        <f t="shared" si="94"/>
        <v>0</v>
      </c>
      <c r="CF33" s="100">
        <f t="shared" si="94"/>
        <v>0</v>
      </c>
      <c r="CG33" s="100">
        <f t="shared" si="94"/>
        <v>0</v>
      </c>
      <c r="CH33" s="100">
        <f t="shared" si="94"/>
        <v>0</v>
      </c>
      <c r="CI33" s="100">
        <f t="shared" si="94"/>
        <v>0</v>
      </c>
      <c r="CJ33" s="100">
        <f t="shared" si="94"/>
        <v>0</v>
      </c>
      <c r="CK33" s="100">
        <f t="shared" si="94"/>
        <v>0</v>
      </c>
      <c r="CL33" s="100">
        <f t="shared" si="94"/>
        <v>0</v>
      </c>
      <c r="CM33" s="100">
        <f t="shared" si="94"/>
        <v>0</v>
      </c>
      <c r="CN33" s="100">
        <f t="shared" ref="CN33:CO33" si="95">CN31*CN32</f>
        <v>0</v>
      </c>
      <c r="CO33" s="100">
        <f t="shared" si="95"/>
        <v>0</v>
      </c>
      <c r="CP33" s="135">
        <f t="shared" si="30"/>
        <v>0</v>
      </c>
      <c r="CQ33" s="89"/>
      <c r="CR33" s="89"/>
    </row>
    <row r="34" spans="1:96" ht="7.5" hidden="1" customHeight="1" outlineLevel="1" x14ac:dyDescent="0.25">
      <c r="A34" s="103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86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86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86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90"/>
      <c r="CQ34" s="89"/>
      <c r="CR34" s="89"/>
    </row>
    <row r="35" spans="1:96" hidden="1" outlineLevel="1" x14ac:dyDescent="0.25">
      <c r="A35" s="278" t="s">
        <v>20</v>
      </c>
      <c r="B35" s="97" t="s">
        <v>92</v>
      </c>
      <c r="C35" s="98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00">
        <f t="shared" ref="P35" si="96">SUM(D35:O35)</f>
        <v>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100">
        <f t="shared" ref="AC35" si="97">SUM(Q35:AB35)</f>
        <v>0</v>
      </c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100">
        <f t="shared" ref="AP35" si="98">SUM(AD35:AO35)</f>
        <v>0</v>
      </c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100">
        <f t="shared" ref="BC35" si="99">SUM(AQ35:BB35)</f>
        <v>0</v>
      </c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100">
        <f t="shared" ref="BP35" si="100">SUM(BD35:BO35)</f>
        <v>0</v>
      </c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100">
        <f t="shared" ref="CC35" si="101">SUM(BQ35:CB35)</f>
        <v>0</v>
      </c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135">
        <f t="shared" ref="CP35" si="102">SUM(CD35:CO35)</f>
        <v>0</v>
      </c>
      <c r="CQ35" s="89"/>
      <c r="CR35" s="89"/>
    </row>
    <row r="36" spans="1:96" hidden="1" outlineLevel="1" x14ac:dyDescent="0.25">
      <c r="A36" s="278"/>
      <c r="B36" s="97" t="s">
        <v>0</v>
      </c>
      <c r="C36" s="98" t="s">
        <v>3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0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100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100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100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100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100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135"/>
      <c r="CQ36" s="89"/>
      <c r="CR36" s="89"/>
    </row>
    <row r="37" spans="1:96" hidden="1" outlineLevel="1" x14ac:dyDescent="0.25">
      <c r="A37" s="278"/>
      <c r="B37" s="101" t="s">
        <v>1</v>
      </c>
      <c r="C37" s="102" t="s">
        <v>3</v>
      </c>
      <c r="D37" s="100">
        <f t="shared" ref="D37:BA37" si="103">D35*D36</f>
        <v>0</v>
      </c>
      <c r="E37" s="100">
        <f t="shared" si="103"/>
        <v>0</v>
      </c>
      <c r="F37" s="100">
        <f t="shared" si="103"/>
        <v>0</v>
      </c>
      <c r="G37" s="100">
        <f t="shared" si="103"/>
        <v>0</v>
      </c>
      <c r="H37" s="100">
        <f t="shared" si="103"/>
        <v>0</v>
      </c>
      <c r="I37" s="100">
        <f t="shared" si="103"/>
        <v>0</v>
      </c>
      <c r="J37" s="100">
        <f t="shared" si="103"/>
        <v>0</v>
      </c>
      <c r="K37" s="100">
        <f t="shared" si="103"/>
        <v>0</v>
      </c>
      <c r="L37" s="100">
        <f t="shared" si="103"/>
        <v>0</v>
      </c>
      <c r="M37" s="100">
        <f t="shared" si="103"/>
        <v>0</v>
      </c>
      <c r="N37" s="100">
        <f t="shared" si="103"/>
        <v>0</v>
      </c>
      <c r="O37" s="100">
        <f t="shared" si="103"/>
        <v>0</v>
      </c>
      <c r="P37" s="100">
        <f t="shared" ref="P37" si="104">SUM(D37:O37)</f>
        <v>0</v>
      </c>
      <c r="Q37" s="100">
        <f t="shared" si="103"/>
        <v>0</v>
      </c>
      <c r="R37" s="100">
        <f t="shared" si="103"/>
        <v>0</v>
      </c>
      <c r="S37" s="100">
        <f t="shared" si="103"/>
        <v>0</v>
      </c>
      <c r="T37" s="100">
        <f t="shared" si="103"/>
        <v>0</v>
      </c>
      <c r="U37" s="100">
        <f t="shared" si="103"/>
        <v>0</v>
      </c>
      <c r="V37" s="100">
        <f t="shared" si="103"/>
        <v>0</v>
      </c>
      <c r="W37" s="100">
        <f t="shared" si="103"/>
        <v>0</v>
      </c>
      <c r="X37" s="100">
        <f t="shared" si="103"/>
        <v>0</v>
      </c>
      <c r="Y37" s="100">
        <f t="shared" si="103"/>
        <v>0</v>
      </c>
      <c r="Z37" s="100">
        <f t="shared" si="103"/>
        <v>0</v>
      </c>
      <c r="AA37" s="100">
        <f t="shared" si="103"/>
        <v>0</v>
      </c>
      <c r="AB37" s="100">
        <f t="shared" si="103"/>
        <v>0</v>
      </c>
      <c r="AC37" s="100">
        <f t="shared" ref="AC37" si="105">SUM(Q37:AB37)</f>
        <v>0</v>
      </c>
      <c r="AD37" s="100">
        <f t="shared" si="103"/>
        <v>0</v>
      </c>
      <c r="AE37" s="100">
        <f t="shared" si="103"/>
        <v>0</v>
      </c>
      <c r="AF37" s="100">
        <f t="shared" si="103"/>
        <v>0</v>
      </c>
      <c r="AG37" s="100">
        <f t="shared" si="103"/>
        <v>0</v>
      </c>
      <c r="AH37" s="100">
        <f t="shared" si="103"/>
        <v>0</v>
      </c>
      <c r="AI37" s="100">
        <f t="shared" si="103"/>
        <v>0</v>
      </c>
      <c r="AJ37" s="100">
        <f t="shared" si="103"/>
        <v>0</v>
      </c>
      <c r="AK37" s="100">
        <f t="shared" si="103"/>
        <v>0</v>
      </c>
      <c r="AL37" s="100">
        <f t="shared" si="103"/>
        <v>0</v>
      </c>
      <c r="AM37" s="100">
        <f t="shared" si="103"/>
        <v>0</v>
      </c>
      <c r="AN37" s="100">
        <f t="shared" si="103"/>
        <v>0</v>
      </c>
      <c r="AO37" s="100">
        <f t="shared" si="103"/>
        <v>0</v>
      </c>
      <c r="AP37" s="100">
        <f t="shared" ref="AP37" si="106">SUM(AD37:AO37)</f>
        <v>0</v>
      </c>
      <c r="AQ37" s="100">
        <f t="shared" si="103"/>
        <v>0</v>
      </c>
      <c r="AR37" s="100">
        <f t="shared" si="103"/>
        <v>0</v>
      </c>
      <c r="AS37" s="100">
        <f t="shared" si="103"/>
        <v>0</v>
      </c>
      <c r="AT37" s="100">
        <f t="shared" si="103"/>
        <v>0</v>
      </c>
      <c r="AU37" s="100">
        <f t="shared" si="103"/>
        <v>0</v>
      </c>
      <c r="AV37" s="100">
        <f t="shared" si="103"/>
        <v>0</v>
      </c>
      <c r="AW37" s="100">
        <f t="shared" si="103"/>
        <v>0</v>
      </c>
      <c r="AX37" s="100">
        <f t="shared" si="103"/>
        <v>0</v>
      </c>
      <c r="AY37" s="100">
        <f t="shared" si="103"/>
        <v>0</v>
      </c>
      <c r="AZ37" s="100">
        <f t="shared" si="103"/>
        <v>0</v>
      </c>
      <c r="BA37" s="100">
        <f t="shared" si="103"/>
        <v>0</v>
      </c>
      <c r="BB37" s="100">
        <f t="shared" ref="BB37:CM37" si="107">BB35*BB36</f>
        <v>0</v>
      </c>
      <c r="BC37" s="100">
        <f t="shared" si="26"/>
        <v>0</v>
      </c>
      <c r="BD37" s="100">
        <f t="shared" si="107"/>
        <v>0</v>
      </c>
      <c r="BE37" s="100">
        <f t="shared" si="107"/>
        <v>0</v>
      </c>
      <c r="BF37" s="100">
        <f t="shared" si="107"/>
        <v>0</v>
      </c>
      <c r="BG37" s="100">
        <f t="shared" si="107"/>
        <v>0</v>
      </c>
      <c r="BH37" s="100">
        <f t="shared" si="107"/>
        <v>0</v>
      </c>
      <c r="BI37" s="100">
        <f t="shared" si="107"/>
        <v>0</v>
      </c>
      <c r="BJ37" s="100">
        <f t="shared" si="107"/>
        <v>0</v>
      </c>
      <c r="BK37" s="100">
        <f t="shared" si="107"/>
        <v>0</v>
      </c>
      <c r="BL37" s="100">
        <f t="shared" si="107"/>
        <v>0</v>
      </c>
      <c r="BM37" s="100">
        <f t="shared" si="107"/>
        <v>0</v>
      </c>
      <c r="BN37" s="100">
        <f t="shared" si="107"/>
        <v>0</v>
      </c>
      <c r="BO37" s="100">
        <f t="shared" si="107"/>
        <v>0</v>
      </c>
      <c r="BP37" s="100">
        <f t="shared" si="27"/>
        <v>0</v>
      </c>
      <c r="BQ37" s="100">
        <f t="shared" si="107"/>
        <v>0</v>
      </c>
      <c r="BR37" s="100">
        <f t="shared" si="107"/>
        <v>0</v>
      </c>
      <c r="BS37" s="100">
        <f t="shared" si="107"/>
        <v>0</v>
      </c>
      <c r="BT37" s="100">
        <f t="shared" si="107"/>
        <v>0</v>
      </c>
      <c r="BU37" s="100">
        <f t="shared" si="107"/>
        <v>0</v>
      </c>
      <c r="BV37" s="100">
        <f t="shared" si="107"/>
        <v>0</v>
      </c>
      <c r="BW37" s="100">
        <f t="shared" si="107"/>
        <v>0</v>
      </c>
      <c r="BX37" s="100">
        <f t="shared" si="107"/>
        <v>0</v>
      </c>
      <c r="BY37" s="100">
        <f t="shared" si="107"/>
        <v>0</v>
      </c>
      <c r="BZ37" s="100">
        <f t="shared" si="107"/>
        <v>0</v>
      </c>
      <c r="CA37" s="100">
        <f t="shared" si="107"/>
        <v>0</v>
      </c>
      <c r="CB37" s="100">
        <f t="shared" si="107"/>
        <v>0</v>
      </c>
      <c r="CC37" s="100">
        <f t="shared" si="28"/>
        <v>0</v>
      </c>
      <c r="CD37" s="100">
        <f t="shared" si="107"/>
        <v>0</v>
      </c>
      <c r="CE37" s="100">
        <f t="shared" si="107"/>
        <v>0</v>
      </c>
      <c r="CF37" s="100">
        <f t="shared" si="107"/>
        <v>0</v>
      </c>
      <c r="CG37" s="100">
        <f t="shared" si="107"/>
        <v>0</v>
      </c>
      <c r="CH37" s="100">
        <f t="shared" si="107"/>
        <v>0</v>
      </c>
      <c r="CI37" s="100">
        <f t="shared" si="107"/>
        <v>0</v>
      </c>
      <c r="CJ37" s="100">
        <f t="shared" si="107"/>
        <v>0</v>
      </c>
      <c r="CK37" s="100">
        <f t="shared" si="107"/>
        <v>0</v>
      </c>
      <c r="CL37" s="100">
        <f t="shared" si="107"/>
        <v>0</v>
      </c>
      <c r="CM37" s="100">
        <f t="shared" si="107"/>
        <v>0</v>
      </c>
      <c r="CN37" s="100">
        <f t="shared" ref="CN37:CO37" si="108">CN35*CN36</f>
        <v>0</v>
      </c>
      <c r="CO37" s="100">
        <f t="shared" si="108"/>
        <v>0</v>
      </c>
      <c r="CP37" s="135">
        <f t="shared" si="30"/>
        <v>0</v>
      </c>
      <c r="CQ37" s="89"/>
      <c r="CR37" s="89"/>
    </row>
    <row r="38" spans="1:96" ht="7.5" hidden="1" customHeight="1" outlineLevel="1" x14ac:dyDescent="0.25">
      <c r="A38" s="103"/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86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86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86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90"/>
      <c r="CQ38" s="89"/>
      <c r="CR38" s="89"/>
    </row>
    <row r="39" spans="1:96" hidden="1" outlineLevel="1" x14ac:dyDescent="0.25">
      <c r="A39" s="278" t="s">
        <v>21</v>
      </c>
      <c r="B39" s="97" t="s">
        <v>93</v>
      </c>
      <c r="C39" s="98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100">
        <f t="shared" ref="P39" si="109">SUM(D39:O39)</f>
        <v>0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100">
        <f t="shared" ref="AC39" si="110">SUM(Q39:AB39)</f>
        <v>0</v>
      </c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100">
        <f t="shared" ref="AP39" si="111">SUM(AD39:AO39)</f>
        <v>0</v>
      </c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100">
        <f t="shared" ref="BC39" si="112">SUM(AQ39:BB39)</f>
        <v>0</v>
      </c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100">
        <f t="shared" ref="BP39" si="113">SUM(BD39:BO39)</f>
        <v>0</v>
      </c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100">
        <f t="shared" ref="CC39" si="114">SUM(BQ39:CB39)</f>
        <v>0</v>
      </c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135">
        <f t="shared" ref="CP39" si="115">SUM(CD39:CO39)</f>
        <v>0</v>
      </c>
      <c r="CQ39" s="89"/>
      <c r="CR39" s="89"/>
    </row>
    <row r="40" spans="1:96" hidden="1" outlineLevel="1" x14ac:dyDescent="0.25">
      <c r="A40" s="278"/>
      <c r="B40" s="97" t="s">
        <v>0</v>
      </c>
      <c r="C40" s="98" t="s">
        <v>3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100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100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100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100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100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135"/>
      <c r="CQ40" s="89"/>
      <c r="CR40" s="89"/>
    </row>
    <row r="41" spans="1:96" hidden="1" outlineLevel="1" x14ac:dyDescent="0.25">
      <c r="A41" s="278"/>
      <c r="B41" s="101" t="s">
        <v>1</v>
      </c>
      <c r="C41" s="102" t="s">
        <v>3</v>
      </c>
      <c r="D41" s="100">
        <f t="shared" ref="D41:BA41" si="116">D39*D40</f>
        <v>0</v>
      </c>
      <c r="E41" s="100">
        <f t="shared" si="116"/>
        <v>0</v>
      </c>
      <c r="F41" s="100">
        <f t="shared" si="116"/>
        <v>0</v>
      </c>
      <c r="G41" s="100">
        <f t="shared" si="116"/>
        <v>0</v>
      </c>
      <c r="H41" s="100">
        <f t="shared" si="116"/>
        <v>0</v>
      </c>
      <c r="I41" s="100">
        <f t="shared" si="116"/>
        <v>0</v>
      </c>
      <c r="J41" s="100">
        <f t="shared" si="116"/>
        <v>0</v>
      </c>
      <c r="K41" s="100">
        <f t="shared" si="116"/>
        <v>0</v>
      </c>
      <c r="L41" s="100">
        <f t="shared" si="116"/>
        <v>0</v>
      </c>
      <c r="M41" s="100">
        <f t="shared" si="116"/>
        <v>0</v>
      </c>
      <c r="N41" s="100">
        <f t="shared" si="116"/>
        <v>0</v>
      </c>
      <c r="O41" s="100">
        <f t="shared" si="116"/>
        <v>0</v>
      </c>
      <c r="P41" s="100">
        <f t="shared" ref="P41" si="117">SUM(D41:O41)</f>
        <v>0</v>
      </c>
      <c r="Q41" s="100">
        <f t="shared" si="116"/>
        <v>0</v>
      </c>
      <c r="R41" s="100">
        <f t="shared" si="116"/>
        <v>0</v>
      </c>
      <c r="S41" s="100">
        <f t="shared" si="116"/>
        <v>0</v>
      </c>
      <c r="T41" s="100">
        <f t="shared" si="116"/>
        <v>0</v>
      </c>
      <c r="U41" s="100">
        <f t="shared" si="116"/>
        <v>0</v>
      </c>
      <c r="V41" s="100">
        <f t="shared" si="116"/>
        <v>0</v>
      </c>
      <c r="W41" s="100">
        <f t="shared" si="116"/>
        <v>0</v>
      </c>
      <c r="X41" s="100">
        <f t="shared" si="116"/>
        <v>0</v>
      </c>
      <c r="Y41" s="100">
        <f t="shared" si="116"/>
        <v>0</v>
      </c>
      <c r="Z41" s="100">
        <f t="shared" si="116"/>
        <v>0</v>
      </c>
      <c r="AA41" s="100">
        <f t="shared" si="116"/>
        <v>0</v>
      </c>
      <c r="AB41" s="100">
        <f t="shared" si="116"/>
        <v>0</v>
      </c>
      <c r="AC41" s="100">
        <f t="shared" ref="AC41" si="118">SUM(Q41:AB41)</f>
        <v>0</v>
      </c>
      <c r="AD41" s="100">
        <f t="shared" si="116"/>
        <v>0</v>
      </c>
      <c r="AE41" s="100">
        <f t="shared" si="116"/>
        <v>0</v>
      </c>
      <c r="AF41" s="100">
        <f t="shared" si="116"/>
        <v>0</v>
      </c>
      <c r="AG41" s="100">
        <f t="shared" si="116"/>
        <v>0</v>
      </c>
      <c r="AH41" s="100">
        <f t="shared" si="116"/>
        <v>0</v>
      </c>
      <c r="AI41" s="100">
        <f t="shared" si="116"/>
        <v>0</v>
      </c>
      <c r="AJ41" s="100">
        <f t="shared" si="116"/>
        <v>0</v>
      </c>
      <c r="AK41" s="100">
        <f t="shared" si="116"/>
        <v>0</v>
      </c>
      <c r="AL41" s="100">
        <f t="shared" si="116"/>
        <v>0</v>
      </c>
      <c r="AM41" s="100">
        <f t="shared" si="116"/>
        <v>0</v>
      </c>
      <c r="AN41" s="100">
        <f t="shared" si="116"/>
        <v>0</v>
      </c>
      <c r="AO41" s="100">
        <f t="shared" si="116"/>
        <v>0</v>
      </c>
      <c r="AP41" s="100">
        <f t="shared" ref="AP41" si="119">SUM(AD41:AO41)</f>
        <v>0</v>
      </c>
      <c r="AQ41" s="100">
        <f t="shared" si="116"/>
        <v>0</v>
      </c>
      <c r="AR41" s="100">
        <f t="shared" si="116"/>
        <v>0</v>
      </c>
      <c r="AS41" s="100">
        <f t="shared" si="116"/>
        <v>0</v>
      </c>
      <c r="AT41" s="100">
        <f t="shared" si="116"/>
        <v>0</v>
      </c>
      <c r="AU41" s="100">
        <f t="shared" si="116"/>
        <v>0</v>
      </c>
      <c r="AV41" s="100">
        <f t="shared" si="116"/>
        <v>0</v>
      </c>
      <c r="AW41" s="100">
        <f t="shared" si="116"/>
        <v>0</v>
      </c>
      <c r="AX41" s="100">
        <f t="shared" si="116"/>
        <v>0</v>
      </c>
      <c r="AY41" s="100">
        <f t="shared" si="116"/>
        <v>0</v>
      </c>
      <c r="AZ41" s="100">
        <f t="shared" si="116"/>
        <v>0</v>
      </c>
      <c r="BA41" s="100">
        <f t="shared" si="116"/>
        <v>0</v>
      </c>
      <c r="BB41" s="100">
        <f t="shared" ref="BB41:CM41" si="120">BB39*BB40</f>
        <v>0</v>
      </c>
      <c r="BC41" s="100">
        <f t="shared" si="26"/>
        <v>0</v>
      </c>
      <c r="BD41" s="100">
        <f t="shared" si="120"/>
        <v>0</v>
      </c>
      <c r="BE41" s="100">
        <f t="shared" si="120"/>
        <v>0</v>
      </c>
      <c r="BF41" s="100">
        <f t="shared" si="120"/>
        <v>0</v>
      </c>
      <c r="BG41" s="100">
        <f t="shared" si="120"/>
        <v>0</v>
      </c>
      <c r="BH41" s="100">
        <f t="shared" si="120"/>
        <v>0</v>
      </c>
      <c r="BI41" s="100">
        <f t="shared" si="120"/>
        <v>0</v>
      </c>
      <c r="BJ41" s="100">
        <f t="shared" si="120"/>
        <v>0</v>
      </c>
      <c r="BK41" s="100">
        <f t="shared" si="120"/>
        <v>0</v>
      </c>
      <c r="BL41" s="100">
        <f t="shared" si="120"/>
        <v>0</v>
      </c>
      <c r="BM41" s="100">
        <f t="shared" si="120"/>
        <v>0</v>
      </c>
      <c r="BN41" s="100">
        <f t="shared" si="120"/>
        <v>0</v>
      </c>
      <c r="BO41" s="100">
        <f t="shared" si="120"/>
        <v>0</v>
      </c>
      <c r="BP41" s="100">
        <f t="shared" si="27"/>
        <v>0</v>
      </c>
      <c r="BQ41" s="100">
        <f t="shared" si="120"/>
        <v>0</v>
      </c>
      <c r="BR41" s="100">
        <f t="shared" si="120"/>
        <v>0</v>
      </c>
      <c r="BS41" s="100">
        <f t="shared" si="120"/>
        <v>0</v>
      </c>
      <c r="BT41" s="100">
        <f t="shared" si="120"/>
        <v>0</v>
      </c>
      <c r="BU41" s="100">
        <f t="shared" si="120"/>
        <v>0</v>
      </c>
      <c r="BV41" s="100">
        <f t="shared" si="120"/>
        <v>0</v>
      </c>
      <c r="BW41" s="100">
        <f t="shared" si="120"/>
        <v>0</v>
      </c>
      <c r="BX41" s="100">
        <f t="shared" si="120"/>
        <v>0</v>
      </c>
      <c r="BY41" s="100">
        <f t="shared" si="120"/>
        <v>0</v>
      </c>
      <c r="BZ41" s="100">
        <f t="shared" si="120"/>
        <v>0</v>
      </c>
      <c r="CA41" s="100">
        <f t="shared" si="120"/>
        <v>0</v>
      </c>
      <c r="CB41" s="100">
        <f t="shared" si="120"/>
        <v>0</v>
      </c>
      <c r="CC41" s="100">
        <f t="shared" si="28"/>
        <v>0</v>
      </c>
      <c r="CD41" s="100">
        <f t="shared" si="120"/>
        <v>0</v>
      </c>
      <c r="CE41" s="100">
        <f t="shared" si="120"/>
        <v>0</v>
      </c>
      <c r="CF41" s="100">
        <f t="shared" si="120"/>
        <v>0</v>
      </c>
      <c r="CG41" s="100">
        <f t="shared" si="120"/>
        <v>0</v>
      </c>
      <c r="CH41" s="100">
        <f t="shared" si="120"/>
        <v>0</v>
      </c>
      <c r="CI41" s="100">
        <f t="shared" si="120"/>
        <v>0</v>
      </c>
      <c r="CJ41" s="100">
        <f t="shared" si="120"/>
        <v>0</v>
      </c>
      <c r="CK41" s="100">
        <f t="shared" si="120"/>
        <v>0</v>
      </c>
      <c r="CL41" s="100">
        <f t="shared" si="120"/>
        <v>0</v>
      </c>
      <c r="CM41" s="100">
        <f t="shared" si="120"/>
        <v>0</v>
      </c>
      <c r="CN41" s="100">
        <f t="shared" ref="CN41:CO41" si="121">CN39*CN40</f>
        <v>0</v>
      </c>
      <c r="CO41" s="100">
        <f t="shared" si="121"/>
        <v>0</v>
      </c>
      <c r="CP41" s="135">
        <f t="shared" si="30"/>
        <v>0</v>
      </c>
      <c r="CQ41" s="89"/>
      <c r="CR41" s="89"/>
    </row>
    <row r="42" spans="1:96" ht="7.5" hidden="1" customHeight="1" outlineLevel="1" x14ac:dyDescent="0.25">
      <c r="A42" s="103"/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86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86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86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90"/>
      <c r="CQ42" s="89"/>
      <c r="CR42" s="89"/>
    </row>
    <row r="43" spans="1:96" hidden="1" outlineLevel="1" x14ac:dyDescent="0.25">
      <c r="A43" s="278" t="s">
        <v>22</v>
      </c>
      <c r="B43" s="97" t="s">
        <v>94</v>
      </c>
      <c r="C43" s="98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100">
        <f t="shared" ref="P43" si="122">SUM(D43:O43)</f>
        <v>0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100">
        <f t="shared" ref="AC43" si="123">SUM(Q43:AB43)</f>
        <v>0</v>
      </c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100">
        <f t="shared" ref="AP43" si="124">SUM(AD43:AO43)</f>
        <v>0</v>
      </c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100">
        <f t="shared" ref="BC43" si="125">SUM(AQ43:BB43)</f>
        <v>0</v>
      </c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100">
        <f t="shared" ref="BP43" si="126">SUM(BD43:BO43)</f>
        <v>0</v>
      </c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100">
        <f t="shared" ref="CC43" si="127">SUM(BQ43:CB43)</f>
        <v>0</v>
      </c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135">
        <f t="shared" ref="CP43" si="128">SUM(CD43:CO43)</f>
        <v>0</v>
      </c>
      <c r="CQ43" s="89"/>
      <c r="CR43" s="89"/>
    </row>
    <row r="44" spans="1:96" hidden="1" outlineLevel="1" x14ac:dyDescent="0.25">
      <c r="A44" s="278"/>
      <c r="B44" s="97" t="s">
        <v>0</v>
      </c>
      <c r="C44" s="98" t="s">
        <v>3</v>
      </c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100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100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100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100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100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100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135"/>
      <c r="CQ44" s="89"/>
      <c r="CR44" s="89"/>
    </row>
    <row r="45" spans="1:96" hidden="1" outlineLevel="1" x14ac:dyDescent="0.25">
      <c r="A45" s="278"/>
      <c r="B45" s="101" t="s">
        <v>1</v>
      </c>
      <c r="C45" s="102" t="s">
        <v>3</v>
      </c>
      <c r="D45" s="100">
        <f>D43*D44</f>
        <v>0</v>
      </c>
      <c r="E45" s="100">
        <f t="shared" ref="E45:BA45" si="129">E43*E44</f>
        <v>0</v>
      </c>
      <c r="F45" s="100">
        <f t="shared" si="129"/>
        <v>0</v>
      </c>
      <c r="G45" s="100">
        <f t="shared" si="129"/>
        <v>0</v>
      </c>
      <c r="H45" s="100">
        <f t="shared" si="129"/>
        <v>0</v>
      </c>
      <c r="I45" s="100">
        <f t="shared" si="129"/>
        <v>0</v>
      </c>
      <c r="J45" s="100">
        <f t="shared" si="129"/>
        <v>0</v>
      </c>
      <c r="K45" s="100">
        <f t="shared" si="129"/>
        <v>0</v>
      </c>
      <c r="L45" s="100">
        <f t="shared" si="129"/>
        <v>0</v>
      </c>
      <c r="M45" s="100">
        <f t="shared" si="129"/>
        <v>0</v>
      </c>
      <c r="N45" s="100">
        <f t="shared" si="129"/>
        <v>0</v>
      </c>
      <c r="O45" s="100">
        <f t="shared" si="129"/>
        <v>0</v>
      </c>
      <c r="P45" s="100">
        <f t="shared" ref="P45" si="130">SUM(D45:O45)</f>
        <v>0</v>
      </c>
      <c r="Q45" s="100">
        <f t="shared" si="129"/>
        <v>0</v>
      </c>
      <c r="R45" s="100">
        <f t="shared" si="129"/>
        <v>0</v>
      </c>
      <c r="S45" s="100">
        <f t="shared" si="129"/>
        <v>0</v>
      </c>
      <c r="T45" s="100">
        <f t="shared" si="129"/>
        <v>0</v>
      </c>
      <c r="U45" s="100">
        <f t="shared" si="129"/>
        <v>0</v>
      </c>
      <c r="V45" s="100">
        <f t="shared" si="129"/>
        <v>0</v>
      </c>
      <c r="W45" s="100">
        <f t="shared" si="129"/>
        <v>0</v>
      </c>
      <c r="X45" s="100">
        <f t="shared" si="129"/>
        <v>0</v>
      </c>
      <c r="Y45" s="100">
        <f t="shared" si="129"/>
        <v>0</v>
      </c>
      <c r="Z45" s="100">
        <f t="shared" si="129"/>
        <v>0</v>
      </c>
      <c r="AA45" s="100">
        <f t="shared" si="129"/>
        <v>0</v>
      </c>
      <c r="AB45" s="100">
        <f t="shared" si="129"/>
        <v>0</v>
      </c>
      <c r="AC45" s="100">
        <f t="shared" ref="AC45" si="131">SUM(Q45:AB45)</f>
        <v>0</v>
      </c>
      <c r="AD45" s="100">
        <f t="shared" si="129"/>
        <v>0</v>
      </c>
      <c r="AE45" s="100">
        <f t="shared" si="129"/>
        <v>0</v>
      </c>
      <c r="AF45" s="100">
        <f t="shared" si="129"/>
        <v>0</v>
      </c>
      <c r="AG45" s="100">
        <f t="shared" si="129"/>
        <v>0</v>
      </c>
      <c r="AH45" s="100">
        <f t="shared" si="129"/>
        <v>0</v>
      </c>
      <c r="AI45" s="100">
        <f t="shared" si="129"/>
        <v>0</v>
      </c>
      <c r="AJ45" s="100">
        <f t="shared" si="129"/>
        <v>0</v>
      </c>
      <c r="AK45" s="100">
        <f t="shared" si="129"/>
        <v>0</v>
      </c>
      <c r="AL45" s="100">
        <f t="shared" si="129"/>
        <v>0</v>
      </c>
      <c r="AM45" s="100">
        <f t="shared" si="129"/>
        <v>0</v>
      </c>
      <c r="AN45" s="100">
        <f t="shared" si="129"/>
        <v>0</v>
      </c>
      <c r="AO45" s="100">
        <f t="shared" si="129"/>
        <v>0</v>
      </c>
      <c r="AP45" s="100">
        <f t="shared" ref="AP45" si="132">SUM(AD45:AO45)</f>
        <v>0</v>
      </c>
      <c r="AQ45" s="100">
        <f t="shared" si="129"/>
        <v>0</v>
      </c>
      <c r="AR45" s="100">
        <f t="shared" si="129"/>
        <v>0</v>
      </c>
      <c r="AS45" s="100">
        <f t="shared" si="129"/>
        <v>0</v>
      </c>
      <c r="AT45" s="100">
        <f t="shared" si="129"/>
        <v>0</v>
      </c>
      <c r="AU45" s="100">
        <f t="shared" si="129"/>
        <v>0</v>
      </c>
      <c r="AV45" s="100">
        <f t="shared" si="129"/>
        <v>0</v>
      </c>
      <c r="AW45" s="100">
        <f t="shared" si="129"/>
        <v>0</v>
      </c>
      <c r="AX45" s="100">
        <f t="shared" si="129"/>
        <v>0</v>
      </c>
      <c r="AY45" s="100">
        <f t="shared" si="129"/>
        <v>0</v>
      </c>
      <c r="AZ45" s="100">
        <f t="shared" si="129"/>
        <v>0</v>
      </c>
      <c r="BA45" s="100">
        <f t="shared" si="129"/>
        <v>0</v>
      </c>
      <c r="BB45" s="100">
        <f t="shared" ref="BB45:CM45" si="133">BB43*BB44</f>
        <v>0</v>
      </c>
      <c r="BC45" s="100">
        <f t="shared" si="26"/>
        <v>0</v>
      </c>
      <c r="BD45" s="100">
        <f t="shared" si="133"/>
        <v>0</v>
      </c>
      <c r="BE45" s="100">
        <f t="shared" si="133"/>
        <v>0</v>
      </c>
      <c r="BF45" s="100">
        <f t="shared" si="133"/>
        <v>0</v>
      </c>
      <c r="BG45" s="100">
        <f t="shared" si="133"/>
        <v>0</v>
      </c>
      <c r="BH45" s="100">
        <f t="shared" si="133"/>
        <v>0</v>
      </c>
      <c r="BI45" s="100">
        <f t="shared" si="133"/>
        <v>0</v>
      </c>
      <c r="BJ45" s="100">
        <f t="shared" si="133"/>
        <v>0</v>
      </c>
      <c r="BK45" s="100">
        <f t="shared" si="133"/>
        <v>0</v>
      </c>
      <c r="BL45" s="100">
        <f t="shared" si="133"/>
        <v>0</v>
      </c>
      <c r="BM45" s="100">
        <f t="shared" si="133"/>
        <v>0</v>
      </c>
      <c r="BN45" s="100">
        <f t="shared" si="133"/>
        <v>0</v>
      </c>
      <c r="BO45" s="100">
        <f t="shared" si="133"/>
        <v>0</v>
      </c>
      <c r="BP45" s="100">
        <f t="shared" si="27"/>
        <v>0</v>
      </c>
      <c r="BQ45" s="100">
        <f t="shared" si="133"/>
        <v>0</v>
      </c>
      <c r="BR45" s="100">
        <f t="shared" si="133"/>
        <v>0</v>
      </c>
      <c r="BS45" s="100">
        <f t="shared" si="133"/>
        <v>0</v>
      </c>
      <c r="BT45" s="100">
        <f t="shared" si="133"/>
        <v>0</v>
      </c>
      <c r="BU45" s="100">
        <f t="shared" si="133"/>
        <v>0</v>
      </c>
      <c r="BV45" s="100">
        <f t="shared" si="133"/>
        <v>0</v>
      </c>
      <c r="BW45" s="100">
        <f t="shared" si="133"/>
        <v>0</v>
      </c>
      <c r="BX45" s="100">
        <f t="shared" si="133"/>
        <v>0</v>
      </c>
      <c r="BY45" s="100">
        <f t="shared" si="133"/>
        <v>0</v>
      </c>
      <c r="BZ45" s="100">
        <f t="shared" si="133"/>
        <v>0</v>
      </c>
      <c r="CA45" s="100">
        <f t="shared" si="133"/>
        <v>0</v>
      </c>
      <c r="CB45" s="100">
        <f t="shared" si="133"/>
        <v>0</v>
      </c>
      <c r="CC45" s="100">
        <f t="shared" si="28"/>
        <v>0</v>
      </c>
      <c r="CD45" s="100">
        <f t="shared" si="133"/>
        <v>0</v>
      </c>
      <c r="CE45" s="100">
        <f t="shared" si="133"/>
        <v>0</v>
      </c>
      <c r="CF45" s="100">
        <f t="shared" si="133"/>
        <v>0</v>
      </c>
      <c r="CG45" s="100">
        <f t="shared" si="133"/>
        <v>0</v>
      </c>
      <c r="CH45" s="100">
        <f t="shared" si="133"/>
        <v>0</v>
      </c>
      <c r="CI45" s="100">
        <f t="shared" si="133"/>
        <v>0</v>
      </c>
      <c r="CJ45" s="100">
        <f t="shared" si="133"/>
        <v>0</v>
      </c>
      <c r="CK45" s="100">
        <f t="shared" si="133"/>
        <v>0</v>
      </c>
      <c r="CL45" s="100">
        <f t="shared" si="133"/>
        <v>0</v>
      </c>
      <c r="CM45" s="100">
        <f t="shared" si="133"/>
        <v>0</v>
      </c>
      <c r="CN45" s="100">
        <f t="shared" ref="CN45:CO45" si="134">CN43*CN44</f>
        <v>0</v>
      </c>
      <c r="CO45" s="100">
        <f t="shared" si="134"/>
        <v>0</v>
      </c>
      <c r="CP45" s="135">
        <f t="shared" si="30"/>
        <v>0</v>
      </c>
      <c r="CQ45" s="89"/>
      <c r="CR45" s="89"/>
    </row>
    <row r="46" spans="1:96" ht="12" customHeight="1" collapsed="1" x14ac:dyDescent="0.25">
      <c r="A46" s="107"/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86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90"/>
      <c r="CQ46" s="89"/>
      <c r="CR46" s="89"/>
    </row>
    <row r="47" spans="1:96" ht="18.75" customHeight="1" x14ac:dyDescent="0.25">
      <c r="A47" s="282" t="s">
        <v>61</v>
      </c>
      <c r="B47" s="283"/>
      <c r="C47" s="102" t="s">
        <v>3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0">
        <f>SUM(D47:O47)</f>
        <v>0</v>
      </c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0">
        <f>SUM(Q47:AB47)</f>
        <v>0</v>
      </c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0">
        <f>SUM(AD47:AO47)</f>
        <v>0</v>
      </c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0">
        <f>SUM(AQ47:BB47)</f>
        <v>0</v>
      </c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0">
        <f>SUM(BD47:BO47)</f>
        <v>0</v>
      </c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0">
        <f>SUM(BQ47:CB47)</f>
        <v>0</v>
      </c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35">
        <f>SUM(CD47:CO47)</f>
        <v>0</v>
      </c>
      <c r="CQ47" s="89"/>
      <c r="CR47" s="89"/>
    </row>
    <row r="48" spans="1:96" ht="18.75" customHeight="1" x14ac:dyDescent="0.25">
      <c r="A48" s="282" t="s">
        <v>61</v>
      </c>
      <c r="B48" s="283"/>
      <c r="C48" s="102" t="s">
        <v>3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0">
        <f t="shared" ref="P48:P51" si="135">SUM(D48:O48)</f>
        <v>0</v>
      </c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0">
        <f t="shared" ref="AC48:AC51" si="136">SUM(Q48:AB48)</f>
        <v>0</v>
      </c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0">
        <f t="shared" ref="AP48:AP51" si="137">SUM(AD48:AO48)</f>
        <v>0</v>
      </c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0">
        <f t="shared" ref="BC48:BC51" si="138">SUM(AQ48:BB48)</f>
        <v>0</v>
      </c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0">
        <f t="shared" ref="BP48:BP51" si="139">SUM(BD48:BO48)</f>
        <v>0</v>
      </c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0">
        <f t="shared" ref="CC48:CC51" si="140">SUM(BQ48:CB48)</f>
        <v>0</v>
      </c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35">
        <f t="shared" ref="CP48:CP51" si="141">SUM(CD48:CO48)</f>
        <v>0</v>
      </c>
      <c r="CQ48" s="89"/>
      <c r="CR48" s="89"/>
    </row>
    <row r="49" spans="1:97" ht="18.75" customHeight="1" x14ac:dyDescent="0.25">
      <c r="A49" s="282" t="s">
        <v>61</v>
      </c>
      <c r="B49" s="283"/>
      <c r="C49" s="102" t="s">
        <v>3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0">
        <f t="shared" si="135"/>
        <v>0</v>
      </c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0">
        <f t="shared" si="136"/>
        <v>0</v>
      </c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0">
        <f t="shared" si="137"/>
        <v>0</v>
      </c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0">
        <f t="shared" si="138"/>
        <v>0</v>
      </c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0">
        <f t="shared" si="139"/>
        <v>0</v>
      </c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100">
        <f t="shared" si="140"/>
        <v>0</v>
      </c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35">
        <f t="shared" si="141"/>
        <v>0</v>
      </c>
      <c r="CQ49" s="89"/>
      <c r="CR49" s="89"/>
    </row>
    <row r="50" spans="1:97" ht="18.75" customHeight="1" x14ac:dyDescent="0.25">
      <c r="A50" s="282" t="s">
        <v>61</v>
      </c>
      <c r="B50" s="283"/>
      <c r="C50" s="102" t="s">
        <v>3</v>
      </c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0">
        <f t="shared" si="135"/>
        <v>0</v>
      </c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0">
        <f t="shared" si="136"/>
        <v>0</v>
      </c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0">
        <f t="shared" si="137"/>
        <v>0</v>
      </c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0">
        <f t="shared" si="138"/>
        <v>0</v>
      </c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0">
        <f t="shared" si="139"/>
        <v>0</v>
      </c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0">
        <f t="shared" si="140"/>
        <v>0</v>
      </c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35">
        <f t="shared" si="141"/>
        <v>0</v>
      </c>
      <c r="CQ50" s="89"/>
      <c r="CR50" s="89"/>
    </row>
    <row r="51" spans="1:97" ht="18.75" customHeight="1" x14ac:dyDescent="0.25">
      <c r="A51" s="282" t="s">
        <v>61</v>
      </c>
      <c r="B51" s="283"/>
      <c r="C51" s="102" t="s">
        <v>3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0">
        <f t="shared" si="135"/>
        <v>0</v>
      </c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0">
        <f t="shared" si="136"/>
        <v>0</v>
      </c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0">
        <f t="shared" si="137"/>
        <v>0</v>
      </c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0">
        <f t="shared" si="138"/>
        <v>0</v>
      </c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0">
        <f t="shared" si="139"/>
        <v>0</v>
      </c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0">
        <f t="shared" si="140"/>
        <v>0</v>
      </c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35">
        <f t="shared" si="141"/>
        <v>0</v>
      </c>
      <c r="CQ51" s="89"/>
      <c r="CR51" s="89"/>
    </row>
    <row r="52" spans="1:97" ht="7.5" customHeight="1" x14ac:dyDescent="0.25">
      <c r="A52" s="83"/>
      <c r="B52" s="84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96"/>
      <c r="CQ52" s="89"/>
      <c r="CR52" s="89"/>
    </row>
    <row r="53" spans="1:97" s="112" customFormat="1" ht="21" customHeight="1" x14ac:dyDescent="0.25">
      <c r="A53" s="284" t="s">
        <v>17</v>
      </c>
      <c r="B53" s="285"/>
      <c r="C53" s="109" t="s">
        <v>3</v>
      </c>
      <c r="D53" s="120">
        <f t="shared" ref="D53:BA53" si="142">D9+D13+D17+D21+D25+D29+D33+D37+D41+D45+D47+D48+D49+D50+D51</f>
        <v>0</v>
      </c>
      <c r="E53" s="120">
        <f t="shared" si="142"/>
        <v>0</v>
      </c>
      <c r="F53" s="120">
        <f t="shared" si="142"/>
        <v>0</v>
      </c>
      <c r="G53" s="120">
        <f t="shared" si="142"/>
        <v>0</v>
      </c>
      <c r="H53" s="120">
        <f t="shared" si="142"/>
        <v>0</v>
      </c>
      <c r="I53" s="120">
        <f t="shared" si="142"/>
        <v>0</v>
      </c>
      <c r="J53" s="120">
        <f t="shared" si="142"/>
        <v>0</v>
      </c>
      <c r="K53" s="120">
        <f t="shared" si="142"/>
        <v>0</v>
      </c>
      <c r="L53" s="120">
        <f t="shared" si="142"/>
        <v>0</v>
      </c>
      <c r="M53" s="120">
        <f t="shared" si="142"/>
        <v>0</v>
      </c>
      <c r="N53" s="120">
        <f t="shared" si="142"/>
        <v>0</v>
      </c>
      <c r="O53" s="120">
        <f t="shared" si="142"/>
        <v>0</v>
      </c>
      <c r="P53" s="110">
        <f t="shared" si="142"/>
        <v>0</v>
      </c>
      <c r="Q53" s="120">
        <f t="shared" si="142"/>
        <v>0</v>
      </c>
      <c r="R53" s="120">
        <f t="shared" si="142"/>
        <v>0</v>
      </c>
      <c r="S53" s="120">
        <f t="shared" si="142"/>
        <v>0</v>
      </c>
      <c r="T53" s="120">
        <f t="shared" si="142"/>
        <v>0</v>
      </c>
      <c r="U53" s="120">
        <f t="shared" si="142"/>
        <v>0</v>
      </c>
      <c r="V53" s="120">
        <f t="shared" si="142"/>
        <v>0</v>
      </c>
      <c r="W53" s="120">
        <f t="shared" si="142"/>
        <v>0</v>
      </c>
      <c r="X53" s="120">
        <f t="shared" si="142"/>
        <v>0</v>
      </c>
      <c r="Y53" s="120">
        <f t="shared" si="142"/>
        <v>0</v>
      </c>
      <c r="Z53" s="120">
        <f t="shared" si="142"/>
        <v>0</v>
      </c>
      <c r="AA53" s="120">
        <f t="shared" si="142"/>
        <v>0</v>
      </c>
      <c r="AB53" s="120">
        <f t="shared" si="142"/>
        <v>0</v>
      </c>
      <c r="AC53" s="110">
        <f t="shared" si="142"/>
        <v>0</v>
      </c>
      <c r="AD53" s="120">
        <f t="shared" si="142"/>
        <v>0</v>
      </c>
      <c r="AE53" s="120">
        <f t="shared" si="142"/>
        <v>0</v>
      </c>
      <c r="AF53" s="120">
        <f t="shared" si="142"/>
        <v>0</v>
      </c>
      <c r="AG53" s="120">
        <f t="shared" si="142"/>
        <v>0</v>
      </c>
      <c r="AH53" s="120">
        <f t="shared" si="142"/>
        <v>0</v>
      </c>
      <c r="AI53" s="120">
        <f t="shared" si="142"/>
        <v>0</v>
      </c>
      <c r="AJ53" s="120">
        <f t="shared" si="142"/>
        <v>0</v>
      </c>
      <c r="AK53" s="120">
        <f t="shared" si="142"/>
        <v>0</v>
      </c>
      <c r="AL53" s="120">
        <f t="shared" si="142"/>
        <v>0</v>
      </c>
      <c r="AM53" s="120">
        <f t="shared" si="142"/>
        <v>0</v>
      </c>
      <c r="AN53" s="120">
        <f t="shared" si="142"/>
        <v>0</v>
      </c>
      <c r="AO53" s="120">
        <f t="shared" si="142"/>
        <v>0</v>
      </c>
      <c r="AP53" s="110">
        <f t="shared" si="142"/>
        <v>0</v>
      </c>
      <c r="AQ53" s="120">
        <f t="shared" si="142"/>
        <v>0</v>
      </c>
      <c r="AR53" s="120">
        <f t="shared" si="142"/>
        <v>0</v>
      </c>
      <c r="AS53" s="120">
        <f t="shared" si="142"/>
        <v>0</v>
      </c>
      <c r="AT53" s="120">
        <f t="shared" si="142"/>
        <v>0</v>
      </c>
      <c r="AU53" s="120">
        <f t="shared" si="142"/>
        <v>0</v>
      </c>
      <c r="AV53" s="120">
        <f t="shared" si="142"/>
        <v>0</v>
      </c>
      <c r="AW53" s="120">
        <f t="shared" si="142"/>
        <v>0</v>
      </c>
      <c r="AX53" s="120">
        <f t="shared" si="142"/>
        <v>0</v>
      </c>
      <c r="AY53" s="120">
        <f t="shared" si="142"/>
        <v>0</v>
      </c>
      <c r="AZ53" s="120">
        <f t="shared" si="142"/>
        <v>0</v>
      </c>
      <c r="BA53" s="120">
        <f t="shared" si="142"/>
        <v>0</v>
      </c>
      <c r="BB53" s="120">
        <f t="shared" ref="BB53:CM53" si="143">BB9+BB13+BB17+BB21+BB25+BB29+BB33+BB37+BB41+BB45+BB47+BB48+BB49+BB50+BB51</f>
        <v>0</v>
      </c>
      <c r="BC53" s="110">
        <f t="shared" si="143"/>
        <v>0</v>
      </c>
      <c r="BD53" s="120">
        <f t="shared" si="143"/>
        <v>0</v>
      </c>
      <c r="BE53" s="120">
        <f t="shared" si="143"/>
        <v>0</v>
      </c>
      <c r="BF53" s="120">
        <f t="shared" si="143"/>
        <v>0</v>
      </c>
      <c r="BG53" s="120">
        <f t="shared" si="143"/>
        <v>0</v>
      </c>
      <c r="BH53" s="120">
        <f t="shared" si="143"/>
        <v>0</v>
      </c>
      <c r="BI53" s="120">
        <f t="shared" si="143"/>
        <v>0</v>
      </c>
      <c r="BJ53" s="120">
        <f t="shared" si="143"/>
        <v>0</v>
      </c>
      <c r="BK53" s="120">
        <f t="shared" si="143"/>
        <v>0</v>
      </c>
      <c r="BL53" s="120">
        <f t="shared" si="143"/>
        <v>0</v>
      </c>
      <c r="BM53" s="120">
        <f t="shared" si="143"/>
        <v>0</v>
      </c>
      <c r="BN53" s="120">
        <f t="shared" si="143"/>
        <v>0</v>
      </c>
      <c r="BO53" s="120">
        <f t="shared" si="143"/>
        <v>0</v>
      </c>
      <c r="BP53" s="110">
        <f t="shared" si="143"/>
        <v>0</v>
      </c>
      <c r="BQ53" s="120">
        <f t="shared" si="143"/>
        <v>0</v>
      </c>
      <c r="BR53" s="120">
        <f t="shared" si="143"/>
        <v>0</v>
      </c>
      <c r="BS53" s="120">
        <f t="shared" si="143"/>
        <v>0</v>
      </c>
      <c r="BT53" s="120">
        <f t="shared" si="143"/>
        <v>0</v>
      </c>
      <c r="BU53" s="120">
        <f t="shared" si="143"/>
        <v>0</v>
      </c>
      <c r="BV53" s="120">
        <f t="shared" si="143"/>
        <v>0</v>
      </c>
      <c r="BW53" s="120">
        <f t="shared" si="143"/>
        <v>0</v>
      </c>
      <c r="BX53" s="120">
        <f t="shared" si="143"/>
        <v>0</v>
      </c>
      <c r="BY53" s="120">
        <f t="shared" si="143"/>
        <v>0</v>
      </c>
      <c r="BZ53" s="120">
        <f t="shared" si="143"/>
        <v>0</v>
      </c>
      <c r="CA53" s="120">
        <f t="shared" si="143"/>
        <v>0</v>
      </c>
      <c r="CB53" s="120">
        <f t="shared" si="143"/>
        <v>0</v>
      </c>
      <c r="CC53" s="110">
        <f t="shared" si="143"/>
        <v>0</v>
      </c>
      <c r="CD53" s="120">
        <f t="shared" si="143"/>
        <v>0</v>
      </c>
      <c r="CE53" s="120">
        <f t="shared" si="143"/>
        <v>0</v>
      </c>
      <c r="CF53" s="120">
        <f t="shared" si="143"/>
        <v>0</v>
      </c>
      <c r="CG53" s="120">
        <f t="shared" si="143"/>
        <v>0</v>
      </c>
      <c r="CH53" s="120">
        <f t="shared" si="143"/>
        <v>0</v>
      </c>
      <c r="CI53" s="120">
        <f t="shared" si="143"/>
        <v>0</v>
      </c>
      <c r="CJ53" s="120">
        <f t="shared" si="143"/>
        <v>0</v>
      </c>
      <c r="CK53" s="120">
        <f t="shared" si="143"/>
        <v>0</v>
      </c>
      <c r="CL53" s="120">
        <f t="shared" si="143"/>
        <v>0</v>
      </c>
      <c r="CM53" s="120">
        <f t="shared" si="143"/>
        <v>0</v>
      </c>
      <c r="CN53" s="120">
        <f t="shared" ref="CN53:CP53" si="144">CN9+CN13+CN17+CN21+CN25+CN29+CN33+CN37+CN41+CN45+CN47+CN48+CN49+CN50+CN51</f>
        <v>0</v>
      </c>
      <c r="CO53" s="120">
        <f t="shared" si="144"/>
        <v>0</v>
      </c>
      <c r="CP53" s="110">
        <f t="shared" si="144"/>
        <v>0</v>
      </c>
      <c r="CQ53" s="111"/>
      <c r="CR53" s="111"/>
    </row>
    <row r="54" spans="1:97" ht="7.5" customHeight="1" x14ac:dyDescent="0.25">
      <c r="A54" s="83"/>
      <c r="B54" s="84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96"/>
      <c r="CQ54" s="89"/>
      <c r="CR54" s="89"/>
    </row>
    <row r="55" spans="1:97" ht="9" customHeight="1" x14ac:dyDescent="0.25">
      <c r="B55" s="113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</row>
    <row r="56" spans="1:97" ht="15.75" x14ac:dyDescent="0.25">
      <c r="A56" s="114" t="s">
        <v>23</v>
      </c>
      <c r="B56" s="113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</row>
    <row r="57" spans="1:97" ht="7.5" customHeight="1" x14ac:dyDescent="0.25">
      <c r="A57" s="83"/>
      <c r="B57" s="84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96"/>
      <c r="CQ57" s="89"/>
      <c r="CR57" s="89"/>
    </row>
    <row r="58" spans="1:97" x14ac:dyDescent="0.25">
      <c r="A58" s="278" t="s">
        <v>24</v>
      </c>
      <c r="B58" s="97" t="s">
        <v>25</v>
      </c>
      <c r="C58" s="98" t="s">
        <v>3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0">
        <f>SUM(D58:O58)</f>
        <v>0</v>
      </c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100">
        <f>SUM(Q58:AB58)</f>
        <v>0</v>
      </c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100">
        <f>SUM(AD58:AO58)</f>
        <v>0</v>
      </c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100">
        <f>SUM(AQ58:BB58)</f>
        <v>0</v>
      </c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100">
        <f>SUM(BD58:BO58)</f>
        <v>0</v>
      </c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100">
        <f>SUM(BQ58:CB58)</f>
        <v>0</v>
      </c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135">
        <f>SUM(CD58:CO58)</f>
        <v>0</v>
      </c>
      <c r="CQ58" s="115"/>
      <c r="CR58" s="115"/>
      <c r="CS58" s="116"/>
    </row>
    <row r="59" spans="1:97" x14ac:dyDescent="0.25">
      <c r="A59" s="278"/>
      <c r="B59" s="97" t="s">
        <v>26</v>
      </c>
      <c r="C59" s="98" t="s">
        <v>3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>
        <f t="shared" ref="P59:P79" si="145">SUM(D59:O59)</f>
        <v>0</v>
      </c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100">
        <f t="shared" ref="AC59:AC79" si="146">SUM(Q59:AB59)</f>
        <v>0</v>
      </c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100">
        <f t="shared" ref="AP59:AP79" si="147">SUM(AD59:AO59)</f>
        <v>0</v>
      </c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100">
        <f t="shared" ref="BC59:BC79" si="148">SUM(AQ59:BB59)</f>
        <v>0</v>
      </c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100">
        <f t="shared" ref="BP59:BP79" si="149">SUM(BD59:BO59)</f>
        <v>0</v>
      </c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100">
        <f t="shared" ref="CC59:CC79" si="150">SUM(BQ59:CB59)</f>
        <v>0</v>
      </c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135">
        <f t="shared" ref="CP59:CP79" si="151">SUM(CD59:CO59)</f>
        <v>0</v>
      </c>
      <c r="CQ59" s="115"/>
      <c r="CR59" s="115"/>
      <c r="CS59" s="116"/>
    </row>
    <row r="60" spans="1:97" x14ac:dyDescent="0.25">
      <c r="A60" s="278"/>
      <c r="B60" s="97" t="s">
        <v>27</v>
      </c>
      <c r="C60" s="98" t="s">
        <v>3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>
        <f t="shared" si="145"/>
        <v>0</v>
      </c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100">
        <f t="shared" si="146"/>
        <v>0</v>
      </c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100">
        <f t="shared" si="147"/>
        <v>0</v>
      </c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100">
        <f t="shared" si="148"/>
        <v>0</v>
      </c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100">
        <f t="shared" si="149"/>
        <v>0</v>
      </c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100">
        <f t="shared" si="150"/>
        <v>0</v>
      </c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135">
        <f t="shared" si="151"/>
        <v>0</v>
      </c>
      <c r="CQ60" s="115"/>
      <c r="CR60" s="115"/>
      <c r="CS60" s="116"/>
    </row>
    <row r="61" spans="1:97" x14ac:dyDescent="0.25">
      <c r="A61" s="278"/>
      <c r="B61" s="97" t="s">
        <v>28</v>
      </c>
      <c r="C61" s="98" t="s">
        <v>3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0">
        <f t="shared" si="145"/>
        <v>0</v>
      </c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100">
        <f t="shared" si="146"/>
        <v>0</v>
      </c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100">
        <f t="shared" si="147"/>
        <v>0</v>
      </c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100">
        <f t="shared" si="148"/>
        <v>0</v>
      </c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100">
        <f t="shared" si="149"/>
        <v>0</v>
      </c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100">
        <f t="shared" si="150"/>
        <v>0</v>
      </c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135">
        <f t="shared" si="151"/>
        <v>0</v>
      </c>
      <c r="CQ61" s="115"/>
      <c r="CR61" s="115"/>
      <c r="CS61" s="116"/>
    </row>
    <row r="62" spans="1:97" x14ac:dyDescent="0.25">
      <c r="A62" s="278"/>
      <c r="B62" s="97" t="s">
        <v>29</v>
      </c>
      <c r="C62" s="98" t="s">
        <v>3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>
        <f t="shared" si="145"/>
        <v>0</v>
      </c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100">
        <f t="shared" si="146"/>
        <v>0</v>
      </c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100">
        <f t="shared" si="147"/>
        <v>0</v>
      </c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100">
        <f t="shared" si="148"/>
        <v>0</v>
      </c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100">
        <f t="shared" si="149"/>
        <v>0</v>
      </c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100">
        <f t="shared" si="150"/>
        <v>0</v>
      </c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135">
        <f t="shared" si="151"/>
        <v>0</v>
      </c>
      <c r="CQ62" s="115"/>
      <c r="CR62" s="115"/>
      <c r="CS62" s="116"/>
    </row>
    <row r="63" spans="1:97" x14ac:dyDescent="0.25">
      <c r="A63" s="278"/>
      <c r="B63" s="97" t="s">
        <v>30</v>
      </c>
      <c r="C63" s="98" t="s">
        <v>3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>
        <f t="shared" si="145"/>
        <v>0</v>
      </c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100">
        <f t="shared" si="146"/>
        <v>0</v>
      </c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100">
        <f t="shared" si="147"/>
        <v>0</v>
      </c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100">
        <f t="shared" si="148"/>
        <v>0</v>
      </c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100">
        <f t="shared" si="149"/>
        <v>0</v>
      </c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100">
        <f t="shared" si="150"/>
        <v>0</v>
      </c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135">
        <f t="shared" si="151"/>
        <v>0</v>
      </c>
      <c r="CQ63" s="115"/>
      <c r="CR63" s="115"/>
      <c r="CS63" s="116"/>
    </row>
    <row r="64" spans="1:97" x14ac:dyDescent="0.25">
      <c r="A64" s="278"/>
      <c r="B64" s="97" t="s">
        <v>31</v>
      </c>
      <c r="C64" s="98" t="s">
        <v>3</v>
      </c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00">
        <f t="shared" si="145"/>
        <v>0</v>
      </c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100">
        <f t="shared" si="146"/>
        <v>0</v>
      </c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100">
        <f t="shared" si="147"/>
        <v>0</v>
      </c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100">
        <f t="shared" si="148"/>
        <v>0</v>
      </c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100">
        <f t="shared" si="149"/>
        <v>0</v>
      </c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100">
        <f t="shared" si="150"/>
        <v>0</v>
      </c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135">
        <f t="shared" si="151"/>
        <v>0</v>
      </c>
      <c r="CQ64" s="115"/>
      <c r="CR64" s="115"/>
      <c r="CS64" s="116"/>
    </row>
    <row r="65" spans="1:97" x14ac:dyDescent="0.25">
      <c r="A65" s="278"/>
      <c r="B65" s="97" t="s">
        <v>32</v>
      </c>
      <c r="C65" s="98" t="s">
        <v>3</v>
      </c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100">
        <f t="shared" si="145"/>
        <v>0</v>
      </c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100">
        <f t="shared" si="146"/>
        <v>0</v>
      </c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100">
        <f t="shared" si="147"/>
        <v>0</v>
      </c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100">
        <f t="shared" si="148"/>
        <v>0</v>
      </c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100">
        <f t="shared" si="149"/>
        <v>0</v>
      </c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100">
        <f t="shared" si="150"/>
        <v>0</v>
      </c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135">
        <f t="shared" si="151"/>
        <v>0</v>
      </c>
      <c r="CQ65" s="115"/>
      <c r="CR65" s="115"/>
      <c r="CS65" s="116"/>
    </row>
    <row r="66" spans="1:97" x14ac:dyDescent="0.25">
      <c r="A66" s="278"/>
      <c r="B66" s="97" t="s">
        <v>33</v>
      </c>
      <c r="C66" s="98" t="s">
        <v>3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>
        <f t="shared" si="145"/>
        <v>0</v>
      </c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100">
        <f t="shared" si="146"/>
        <v>0</v>
      </c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100">
        <f t="shared" si="147"/>
        <v>0</v>
      </c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100">
        <f t="shared" si="148"/>
        <v>0</v>
      </c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100">
        <f t="shared" si="149"/>
        <v>0</v>
      </c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100">
        <f t="shared" si="150"/>
        <v>0</v>
      </c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135">
        <f t="shared" si="151"/>
        <v>0</v>
      </c>
      <c r="CQ66" s="115"/>
      <c r="CR66" s="115"/>
      <c r="CS66" s="116"/>
    </row>
    <row r="67" spans="1:97" x14ac:dyDescent="0.25">
      <c r="A67" s="278"/>
      <c r="B67" s="97" t="s">
        <v>34</v>
      </c>
      <c r="C67" s="98" t="s">
        <v>3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>
        <f t="shared" si="145"/>
        <v>0</v>
      </c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100">
        <f t="shared" si="146"/>
        <v>0</v>
      </c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100">
        <f t="shared" si="147"/>
        <v>0</v>
      </c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100">
        <f t="shared" si="148"/>
        <v>0</v>
      </c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100">
        <f t="shared" si="149"/>
        <v>0</v>
      </c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100">
        <f t="shared" si="150"/>
        <v>0</v>
      </c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135">
        <f t="shared" si="151"/>
        <v>0</v>
      </c>
      <c r="CQ67" s="115"/>
      <c r="CR67" s="115"/>
      <c r="CS67" s="116"/>
    </row>
    <row r="68" spans="1:97" hidden="1" outlineLevel="1" x14ac:dyDescent="0.25">
      <c r="A68" s="278"/>
      <c r="B68" s="97" t="s">
        <v>72</v>
      </c>
      <c r="C68" s="98" t="s">
        <v>3</v>
      </c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0">
        <f t="shared" si="145"/>
        <v>0</v>
      </c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100">
        <f t="shared" si="146"/>
        <v>0</v>
      </c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100">
        <f t="shared" si="147"/>
        <v>0</v>
      </c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100">
        <f t="shared" si="148"/>
        <v>0</v>
      </c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>
        <f t="shared" si="149"/>
        <v>0</v>
      </c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100">
        <f t="shared" si="150"/>
        <v>0</v>
      </c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135">
        <f t="shared" si="151"/>
        <v>0</v>
      </c>
      <c r="CQ68" s="115"/>
      <c r="CR68" s="115"/>
      <c r="CS68" s="116"/>
    </row>
    <row r="69" spans="1:97" hidden="1" outlineLevel="1" x14ac:dyDescent="0.25">
      <c r="A69" s="278"/>
      <c r="B69" s="97" t="s">
        <v>73</v>
      </c>
      <c r="C69" s="98" t="s">
        <v>3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>
        <f t="shared" si="145"/>
        <v>0</v>
      </c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100">
        <f t="shared" si="146"/>
        <v>0</v>
      </c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100">
        <f t="shared" si="147"/>
        <v>0</v>
      </c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100">
        <f t="shared" si="148"/>
        <v>0</v>
      </c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100">
        <f t="shared" si="149"/>
        <v>0</v>
      </c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100">
        <f t="shared" si="150"/>
        <v>0</v>
      </c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135">
        <f t="shared" si="151"/>
        <v>0</v>
      </c>
      <c r="CQ69" s="115"/>
      <c r="CR69" s="115"/>
      <c r="CS69" s="116"/>
    </row>
    <row r="70" spans="1:97" hidden="1" outlineLevel="1" x14ac:dyDescent="0.25">
      <c r="A70" s="278"/>
      <c r="B70" s="97" t="s">
        <v>74</v>
      </c>
      <c r="C70" s="98" t="s">
        <v>3</v>
      </c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>
        <f t="shared" si="145"/>
        <v>0</v>
      </c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100">
        <f t="shared" si="146"/>
        <v>0</v>
      </c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100">
        <f t="shared" si="147"/>
        <v>0</v>
      </c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100">
        <f t="shared" si="148"/>
        <v>0</v>
      </c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100">
        <f t="shared" si="149"/>
        <v>0</v>
      </c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100">
        <f t="shared" si="150"/>
        <v>0</v>
      </c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135">
        <f t="shared" si="151"/>
        <v>0</v>
      </c>
      <c r="CQ70" s="115"/>
      <c r="CR70" s="115"/>
      <c r="CS70" s="116"/>
    </row>
    <row r="71" spans="1:97" hidden="1" outlineLevel="1" x14ac:dyDescent="0.25">
      <c r="A71" s="278"/>
      <c r="B71" s="97" t="s">
        <v>75</v>
      </c>
      <c r="C71" s="98" t="s">
        <v>3</v>
      </c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0">
        <f t="shared" si="145"/>
        <v>0</v>
      </c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100">
        <f t="shared" si="146"/>
        <v>0</v>
      </c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100">
        <f t="shared" si="147"/>
        <v>0</v>
      </c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100">
        <f t="shared" si="148"/>
        <v>0</v>
      </c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100">
        <f t="shared" si="149"/>
        <v>0</v>
      </c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100">
        <f t="shared" si="150"/>
        <v>0</v>
      </c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135">
        <f t="shared" si="151"/>
        <v>0</v>
      </c>
      <c r="CQ71" s="115"/>
      <c r="CR71" s="115"/>
      <c r="CS71" s="116"/>
    </row>
    <row r="72" spans="1:97" hidden="1" outlineLevel="1" x14ac:dyDescent="0.25">
      <c r="A72" s="278"/>
      <c r="B72" s="97" t="s">
        <v>76</v>
      </c>
      <c r="C72" s="98" t="s">
        <v>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0">
        <f t="shared" si="145"/>
        <v>0</v>
      </c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100">
        <f t="shared" si="146"/>
        <v>0</v>
      </c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100">
        <f t="shared" si="147"/>
        <v>0</v>
      </c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100">
        <f t="shared" si="148"/>
        <v>0</v>
      </c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100">
        <f t="shared" si="149"/>
        <v>0</v>
      </c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100">
        <f t="shared" si="150"/>
        <v>0</v>
      </c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135">
        <f t="shared" si="151"/>
        <v>0</v>
      </c>
      <c r="CQ72" s="115"/>
      <c r="CR72" s="115"/>
      <c r="CS72" s="116"/>
    </row>
    <row r="73" spans="1:97" hidden="1" outlineLevel="1" x14ac:dyDescent="0.25">
      <c r="A73" s="278"/>
      <c r="B73" s="97" t="s">
        <v>77</v>
      </c>
      <c r="C73" s="98" t="s">
        <v>3</v>
      </c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100">
        <f t="shared" si="145"/>
        <v>0</v>
      </c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100">
        <f t="shared" si="146"/>
        <v>0</v>
      </c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100">
        <f t="shared" si="147"/>
        <v>0</v>
      </c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100">
        <f t="shared" si="148"/>
        <v>0</v>
      </c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100">
        <f t="shared" si="149"/>
        <v>0</v>
      </c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100">
        <f t="shared" si="150"/>
        <v>0</v>
      </c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135">
        <f t="shared" si="151"/>
        <v>0</v>
      </c>
      <c r="CQ73" s="115"/>
      <c r="CR73" s="115"/>
      <c r="CS73" s="116"/>
    </row>
    <row r="74" spans="1:97" hidden="1" outlineLevel="1" x14ac:dyDescent="0.25">
      <c r="A74" s="278"/>
      <c r="B74" s="97" t="s">
        <v>78</v>
      </c>
      <c r="C74" s="98" t="s">
        <v>3</v>
      </c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0">
        <f t="shared" si="145"/>
        <v>0</v>
      </c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100">
        <f t="shared" si="146"/>
        <v>0</v>
      </c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100">
        <f t="shared" si="147"/>
        <v>0</v>
      </c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100">
        <f t="shared" si="148"/>
        <v>0</v>
      </c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100">
        <f t="shared" si="149"/>
        <v>0</v>
      </c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100">
        <f t="shared" si="150"/>
        <v>0</v>
      </c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135">
        <f t="shared" si="151"/>
        <v>0</v>
      </c>
      <c r="CQ74" s="115"/>
      <c r="CR74" s="115"/>
      <c r="CS74" s="116"/>
    </row>
    <row r="75" spans="1:97" hidden="1" outlineLevel="1" x14ac:dyDescent="0.25">
      <c r="A75" s="278"/>
      <c r="B75" s="97" t="s">
        <v>79</v>
      </c>
      <c r="C75" s="98" t="s">
        <v>3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100">
        <f t="shared" si="145"/>
        <v>0</v>
      </c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100">
        <f t="shared" si="146"/>
        <v>0</v>
      </c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100">
        <f t="shared" si="147"/>
        <v>0</v>
      </c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100">
        <f t="shared" si="148"/>
        <v>0</v>
      </c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100">
        <f t="shared" si="149"/>
        <v>0</v>
      </c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100">
        <f t="shared" si="150"/>
        <v>0</v>
      </c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135">
        <f t="shared" si="151"/>
        <v>0</v>
      </c>
      <c r="CQ75" s="115"/>
      <c r="CR75" s="115"/>
      <c r="CS75" s="116"/>
    </row>
    <row r="76" spans="1:97" hidden="1" outlineLevel="1" x14ac:dyDescent="0.25">
      <c r="A76" s="278"/>
      <c r="B76" s="97" t="s">
        <v>80</v>
      </c>
      <c r="C76" s="98" t="s">
        <v>3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100">
        <f t="shared" si="145"/>
        <v>0</v>
      </c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100">
        <f t="shared" si="146"/>
        <v>0</v>
      </c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100">
        <f t="shared" si="147"/>
        <v>0</v>
      </c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100">
        <f t="shared" si="148"/>
        <v>0</v>
      </c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100">
        <f t="shared" si="149"/>
        <v>0</v>
      </c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100">
        <f t="shared" si="150"/>
        <v>0</v>
      </c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135">
        <f t="shared" si="151"/>
        <v>0</v>
      </c>
      <c r="CQ76" s="115"/>
      <c r="CR76" s="115"/>
      <c r="CS76" s="116"/>
    </row>
    <row r="77" spans="1:97" hidden="1" outlineLevel="1" x14ac:dyDescent="0.25">
      <c r="A77" s="278"/>
      <c r="B77" s="97" t="s">
        <v>81</v>
      </c>
      <c r="C77" s="98" t="s">
        <v>3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100">
        <f t="shared" si="145"/>
        <v>0</v>
      </c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100">
        <f t="shared" si="146"/>
        <v>0</v>
      </c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100">
        <f t="shared" si="147"/>
        <v>0</v>
      </c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100">
        <f t="shared" si="148"/>
        <v>0</v>
      </c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100">
        <f t="shared" si="149"/>
        <v>0</v>
      </c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100">
        <f t="shared" si="150"/>
        <v>0</v>
      </c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135">
        <f t="shared" si="151"/>
        <v>0</v>
      </c>
      <c r="CQ77" s="115"/>
      <c r="CR77" s="115"/>
      <c r="CS77" s="116"/>
    </row>
    <row r="78" spans="1:97" collapsed="1" x14ac:dyDescent="0.25">
      <c r="A78" s="278"/>
      <c r="B78" s="97" t="s">
        <v>36</v>
      </c>
      <c r="C78" s="98" t="s">
        <v>3</v>
      </c>
      <c r="D78" s="117">
        <f>SUM(D58:D77)</f>
        <v>0</v>
      </c>
      <c r="E78" s="117">
        <f t="shared" ref="E78:BA78" si="152">SUM(E58:E77)</f>
        <v>0</v>
      </c>
      <c r="F78" s="117">
        <f t="shared" si="152"/>
        <v>0</v>
      </c>
      <c r="G78" s="117">
        <f t="shared" si="152"/>
        <v>0</v>
      </c>
      <c r="H78" s="117">
        <f t="shared" si="152"/>
        <v>0</v>
      </c>
      <c r="I78" s="117">
        <f t="shared" si="152"/>
        <v>0</v>
      </c>
      <c r="J78" s="117">
        <f t="shared" si="152"/>
        <v>0</v>
      </c>
      <c r="K78" s="117">
        <f t="shared" si="152"/>
        <v>0</v>
      </c>
      <c r="L78" s="117">
        <f t="shared" si="152"/>
        <v>0</v>
      </c>
      <c r="M78" s="117">
        <f t="shared" si="152"/>
        <v>0</v>
      </c>
      <c r="N78" s="117">
        <f t="shared" si="152"/>
        <v>0</v>
      </c>
      <c r="O78" s="117">
        <f t="shared" si="152"/>
        <v>0</v>
      </c>
      <c r="P78" s="100">
        <f t="shared" si="145"/>
        <v>0</v>
      </c>
      <c r="Q78" s="117">
        <f t="shared" si="152"/>
        <v>0</v>
      </c>
      <c r="R78" s="117">
        <f t="shared" si="152"/>
        <v>0</v>
      </c>
      <c r="S78" s="117">
        <f t="shared" si="152"/>
        <v>0</v>
      </c>
      <c r="T78" s="117">
        <f t="shared" si="152"/>
        <v>0</v>
      </c>
      <c r="U78" s="117">
        <f t="shared" si="152"/>
        <v>0</v>
      </c>
      <c r="V78" s="117">
        <f t="shared" si="152"/>
        <v>0</v>
      </c>
      <c r="W78" s="117">
        <f t="shared" si="152"/>
        <v>0</v>
      </c>
      <c r="X78" s="117">
        <f t="shared" si="152"/>
        <v>0</v>
      </c>
      <c r="Y78" s="117">
        <f t="shared" si="152"/>
        <v>0</v>
      </c>
      <c r="Z78" s="117">
        <f t="shared" si="152"/>
        <v>0</v>
      </c>
      <c r="AA78" s="117">
        <f t="shared" si="152"/>
        <v>0</v>
      </c>
      <c r="AB78" s="117">
        <f t="shared" si="152"/>
        <v>0</v>
      </c>
      <c r="AC78" s="100">
        <f t="shared" si="146"/>
        <v>0</v>
      </c>
      <c r="AD78" s="117">
        <f t="shared" si="152"/>
        <v>0</v>
      </c>
      <c r="AE78" s="117">
        <f t="shared" si="152"/>
        <v>0</v>
      </c>
      <c r="AF78" s="117">
        <f t="shared" si="152"/>
        <v>0</v>
      </c>
      <c r="AG78" s="117">
        <f t="shared" si="152"/>
        <v>0</v>
      </c>
      <c r="AH78" s="117">
        <f t="shared" si="152"/>
        <v>0</v>
      </c>
      <c r="AI78" s="117">
        <f t="shared" si="152"/>
        <v>0</v>
      </c>
      <c r="AJ78" s="117">
        <f t="shared" si="152"/>
        <v>0</v>
      </c>
      <c r="AK78" s="117">
        <f t="shared" si="152"/>
        <v>0</v>
      </c>
      <c r="AL78" s="117">
        <f t="shared" si="152"/>
        <v>0</v>
      </c>
      <c r="AM78" s="117">
        <f t="shared" si="152"/>
        <v>0</v>
      </c>
      <c r="AN78" s="117">
        <f t="shared" si="152"/>
        <v>0</v>
      </c>
      <c r="AO78" s="117">
        <f t="shared" si="152"/>
        <v>0</v>
      </c>
      <c r="AP78" s="100">
        <f t="shared" si="147"/>
        <v>0</v>
      </c>
      <c r="AQ78" s="117">
        <f t="shared" si="152"/>
        <v>0</v>
      </c>
      <c r="AR78" s="117">
        <f t="shared" si="152"/>
        <v>0</v>
      </c>
      <c r="AS78" s="117">
        <f t="shared" si="152"/>
        <v>0</v>
      </c>
      <c r="AT78" s="117">
        <f t="shared" si="152"/>
        <v>0</v>
      </c>
      <c r="AU78" s="117">
        <f t="shared" si="152"/>
        <v>0</v>
      </c>
      <c r="AV78" s="117">
        <f t="shared" si="152"/>
        <v>0</v>
      </c>
      <c r="AW78" s="117">
        <f t="shared" si="152"/>
        <v>0</v>
      </c>
      <c r="AX78" s="117">
        <f t="shared" si="152"/>
        <v>0</v>
      </c>
      <c r="AY78" s="117">
        <f t="shared" si="152"/>
        <v>0</v>
      </c>
      <c r="AZ78" s="117">
        <f t="shared" si="152"/>
        <v>0</v>
      </c>
      <c r="BA78" s="117">
        <f t="shared" si="152"/>
        <v>0</v>
      </c>
      <c r="BB78" s="117">
        <f t="shared" ref="BB78:CM78" si="153">SUM(BB58:BB77)</f>
        <v>0</v>
      </c>
      <c r="BC78" s="100">
        <f t="shared" si="148"/>
        <v>0</v>
      </c>
      <c r="BD78" s="117">
        <f t="shared" si="153"/>
        <v>0</v>
      </c>
      <c r="BE78" s="117">
        <f t="shared" si="153"/>
        <v>0</v>
      </c>
      <c r="BF78" s="117">
        <f t="shared" si="153"/>
        <v>0</v>
      </c>
      <c r="BG78" s="117">
        <f t="shared" si="153"/>
        <v>0</v>
      </c>
      <c r="BH78" s="117">
        <f t="shared" si="153"/>
        <v>0</v>
      </c>
      <c r="BI78" s="117">
        <f t="shared" si="153"/>
        <v>0</v>
      </c>
      <c r="BJ78" s="117">
        <f t="shared" si="153"/>
        <v>0</v>
      </c>
      <c r="BK78" s="117">
        <f t="shared" si="153"/>
        <v>0</v>
      </c>
      <c r="BL78" s="117">
        <f t="shared" si="153"/>
        <v>0</v>
      </c>
      <c r="BM78" s="117">
        <f t="shared" si="153"/>
        <v>0</v>
      </c>
      <c r="BN78" s="117">
        <f t="shared" si="153"/>
        <v>0</v>
      </c>
      <c r="BO78" s="117">
        <f t="shared" si="153"/>
        <v>0</v>
      </c>
      <c r="BP78" s="100">
        <f t="shared" si="149"/>
        <v>0</v>
      </c>
      <c r="BQ78" s="117">
        <f t="shared" si="153"/>
        <v>0</v>
      </c>
      <c r="BR78" s="117">
        <f t="shared" si="153"/>
        <v>0</v>
      </c>
      <c r="BS78" s="117">
        <f t="shared" si="153"/>
        <v>0</v>
      </c>
      <c r="BT78" s="117">
        <f t="shared" si="153"/>
        <v>0</v>
      </c>
      <c r="BU78" s="117">
        <f t="shared" si="153"/>
        <v>0</v>
      </c>
      <c r="BV78" s="117">
        <f t="shared" si="153"/>
        <v>0</v>
      </c>
      <c r="BW78" s="117">
        <f t="shared" si="153"/>
        <v>0</v>
      </c>
      <c r="BX78" s="117">
        <f t="shared" si="153"/>
        <v>0</v>
      </c>
      <c r="BY78" s="117">
        <f t="shared" si="153"/>
        <v>0</v>
      </c>
      <c r="BZ78" s="117">
        <f t="shared" si="153"/>
        <v>0</v>
      </c>
      <c r="CA78" s="117">
        <f t="shared" si="153"/>
        <v>0</v>
      </c>
      <c r="CB78" s="117">
        <f t="shared" si="153"/>
        <v>0</v>
      </c>
      <c r="CC78" s="100">
        <f t="shared" si="150"/>
        <v>0</v>
      </c>
      <c r="CD78" s="117">
        <f t="shared" si="153"/>
        <v>0</v>
      </c>
      <c r="CE78" s="117">
        <f t="shared" si="153"/>
        <v>0</v>
      </c>
      <c r="CF78" s="117">
        <f t="shared" si="153"/>
        <v>0</v>
      </c>
      <c r="CG78" s="117">
        <f t="shared" si="153"/>
        <v>0</v>
      </c>
      <c r="CH78" s="117">
        <f t="shared" si="153"/>
        <v>0</v>
      </c>
      <c r="CI78" s="117">
        <f t="shared" si="153"/>
        <v>0</v>
      </c>
      <c r="CJ78" s="117">
        <f t="shared" si="153"/>
        <v>0</v>
      </c>
      <c r="CK78" s="117">
        <f t="shared" si="153"/>
        <v>0</v>
      </c>
      <c r="CL78" s="117">
        <f t="shared" si="153"/>
        <v>0</v>
      </c>
      <c r="CM78" s="117">
        <f t="shared" si="153"/>
        <v>0</v>
      </c>
      <c r="CN78" s="117">
        <f t="shared" ref="CN78:CO78" si="154">SUM(CN58:CN77)</f>
        <v>0</v>
      </c>
      <c r="CO78" s="117">
        <f t="shared" si="154"/>
        <v>0</v>
      </c>
      <c r="CP78" s="135">
        <f t="shared" si="151"/>
        <v>0</v>
      </c>
      <c r="CQ78" s="115"/>
      <c r="CR78" s="115"/>
      <c r="CS78" s="116"/>
    </row>
    <row r="79" spans="1:97" x14ac:dyDescent="0.25">
      <c r="A79" s="278"/>
      <c r="B79" s="97" t="s">
        <v>35</v>
      </c>
      <c r="C79" s="118"/>
      <c r="D79" s="117">
        <f>D78*Maksumäärad!$B$5</f>
        <v>0</v>
      </c>
      <c r="E79" s="117">
        <f>E78*Maksumäärad!$B$5</f>
        <v>0</v>
      </c>
      <c r="F79" s="117">
        <f>F78*Maksumäärad!$B$5</f>
        <v>0</v>
      </c>
      <c r="G79" s="117">
        <f>G78*Maksumäärad!$B$5</f>
        <v>0</v>
      </c>
      <c r="H79" s="117">
        <f>H78*Maksumäärad!$B$5</f>
        <v>0</v>
      </c>
      <c r="I79" s="117">
        <f>I78*Maksumäärad!$B$5</f>
        <v>0</v>
      </c>
      <c r="J79" s="117">
        <f>J78*Maksumäärad!$B$5</f>
        <v>0</v>
      </c>
      <c r="K79" s="117">
        <f>K78*Maksumäärad!$B$5</f>
        <v>0</v>
      </c>
      <c r="L79" s="117">
        <f>L78*Maksumäärad!$B$5</f>
        <v>0</v>
      </c>
      <c r="M79" s="117">
        <f>M78*Maksumäärad!$B$5</f>
        <v>0</v>
      </c>
      <c r="N79" s="117">
        <f>N78*Maksumäärad!$B$5</f>
        <v>0</v>
      </c>
      <c r="O79" s="117">
        <f>O78*Maksumäärad!$B$5</f>
        <v>0</v>
      </c>
      <c r="P79" s="100">
        <f t="shared" si="145"/>
        <v>0</v>
      </c>
      <c r="Q79" s="117">
        <f>Q78*Maksumäärad!$C$5</f>
        <v>0</v>
      </c>
      <c r="R79" s="117">
        <f>R78*Maksumäärad!$C$5</f>
        <v>0</v>
      </c>
      <c r="S79" s="117">
        <f>S78*Maksumäärad!$C$5</f>
        <v>0</v>
      </c>
      <c r="T79" s="117">
        <f>T78*Maksumäärad!$C$5</f>
        <v>0</v>
      </c>
      <c r="U79" s="117">
        <f>U78*Maksumäärad!$C$5</f>
        <v>0</v>
      </c>
      <c r="V79" s="117">
        <f>V78*Maksumäärad!$C$5</f>
        <v>0</v>
      </c>
      <c r="W79" s="117">
        <f>W78*Maksumäärad!$C$5</f>
        <v>0</v>
      </c>
      <c r="X79" s="117">
        <f>X78*Maksumäärad!$C$5</f>
        <v>0</v>
      </c>
      <c r="Y79" s="117">
        <f>Y78*Maksumäärad!$C$5</f>
        <v>0</v>
      </c>
      <c r="Z79" s="117">
        <f>Z78*Maksumäärad!$C$5</f>
        <v>0</v>
      </c>
      <c r="AA79" s="117">
        <f>AA78*Maksumäärad!$C$5</f>
        <v>0</v>
      </c>
      <c r="AB79" s="117">
        <f>AB78*Maksumäärad!$C$5</f>
        <v>0</v>
      </c>
      <c r="AC79" s="100">
        <f t="shared" si="146"/>
        <v>0</v>
      </c>
      <c r="AD79" s="117">
        <f>AD78*Maksumäärad!$D$5</f>
        <v>0</v>
      </c>
      <c r="AE79" s="117">
        <f>AE78*Maksumäärad!$D$5</f>
        <v>0</v>
      </c>
      <c r="AF79" s="117">
        <f>AF78*Maksumäärad!$D$5</f>
        <v>0</v>
      </c>
      <c r="AG79" s="117">
        <f>AG78*Maksumäärad!$D$5</f>
        <v>0</v>
      </c>
      <c r="AH79" s="117">
        <f>AH78*Maksumäärad!$D$5</f>
        <v>0</v>
      </c>
      <c r="AI79" s="117">
        <f>AI78*Maksumäärad!$D$5</f>
        <v>0</v>
      </c>
      <c r="AJ79" s="117">
        <f>AJ78*Maksumäärad!$D$5</f>
        <v>0</v>
      </c>
      <c r="AK79" s="117">
        <f>AK78*Maksumäärad!$D$5</f>
        <v>0</v>
      </c>
      <c r="AL79" s="117">
        <f>AL78*Maksumäärad!$D$5</f>
        <v>0</v>
      </c>
      <c r="AM79" s="117">
        <f>AM78*Maksumäärad!$D$5</f>
        <v>0</v>
      </c>
      <c r="AN79" s="117">
        <f>AN78*Maksumäärad!$D$5</f>
        <v>0</v>
      </c>
      <c r="AO79" s="117">
        <f>AO78*Maksumäärad!$D$5</f>
        <v>0</v>
      </c>
      <c r="AP79" s="100">
        <f t="shared" si="147"/>
        <v>0</v>
      </c>
      <c r="AQ79" s="117">
        <f>AQ78*Maksumäärad!$E$5</f>
        <v>0</v>
      </c>
      <c r="AR79" s="117">
        <f>AR78*Maksumäärad!$E$5</f>
        <v>0</v>
      </c>
      <c r="AS79" s="117">
        <f>AS78*Maksumäärad!$E$5</f>
        <v>0</v>
      </c>
      <c r="AT79" s="117">
        <f>AT78*Maksumäärad!$E$5</f>
        <v>0</v>
      </c>
      <c r="AU79" s="117">
        <f>AU78*Maksumäärad!$E$5</f>
        <v>0</v>
      </c>
      <c r="AV79" s="117">
        <f>AV78*Maksumäärad!$E$5</f>
        <v>0</v>
      </c>
      <c r="AW79" s="117">
        <f>AW78*Maksumäärad!$E$5</f>
        <v>0</v>
      </c>
      <c r="AX79" s="117">
        <f>AX78*Maksumäärad!$E$5</f>
        <v>0</v>
      </c>
      <c r="AY79" s="117">
        <f>AY78*Maksumäärad!$E$5</f>
        <v>0</v>
      </c>
      <c r="AZ79" s="117">
        <f>AZ78*Maksumäärad!$E$5</f>
        <v>0</v>
      </c>
      <c r="BA79" s="117">
        <f>BA78*Maksumäärad!$E$5</f>
        <v>0</v>
      </c>
      <c r="BB79" s="117">
        <f>BB78*Maksumäärad!$E$5</f>
        <v>0</v>
      </c>
      <c r="BC79" s="100">
        <f t="shared" si="148"/>
        <v>0</v>
      </c>
      <c r="BD79" s="117">
        <f>BD78*Maksumäärad!$F$5</f>
        <v>0</v>
      </c>
      <c r="BE79" s="117">
        <f>BE78*Maksumäärad!$F$5</f>
        <v>0</v>
      </c>
      <c r="BF79" s="117">
        <f>BF78*Maksumäärad!$F$5</f>
        <v>0</v>
      </c>
      <c r="BG79" s="117">
        <f>BG78*Maksumäärad!$F$5</f>
        <v>0</v>
      </c>
      <c r="BH79" s="117">
        <f>BH78*Maksumäärad!$F$5</f>
        <v>0</v>
      </c>
      <c r="BI79" s="117">
        <f>BI78*Maksumäärad!$F$5</f>
        <v>0</v>
      </c>
      <c r="BJ79" s="117">
        <f>BJ78*Maksumäärad!$F$5</f>
        <v>0</v>
      </c>
      <c r="BK79" s="117">
        <f>BK78*Maksumäärad!$F$5</f>
        <v>0</v>
      </c>
      <c r="BL79" s="117">
        <f>BL78*Maksumäärad!$F$5</f>
        <v>0</v>
      </c>
      <c r="BM79" s="117">
        <f>BM78*Maksumäärad!$F$5</f>
        <v>0</v>
      </c>
      <c r="BN79" s="117">
        <f>BN78*Maksumäärad!$F$5</f>
        <v>0</v>
      </c>
      <c r="BO79" s="117">
        <f>BO78*Maksumäärad!$F$5</f>
        <v>0</v>
      </c>
      <c r="BP79" s="100">
        <f t="shared" si="149"/>
        <v>0</v>
      </c>
      <c r="BQ79" s="117">
        <f>BQ78*Maksumäärad!$G$5</f>
        <v>0</v>
      </c>
      <c r="BR79" s="117">
        <f>BR78*Maksumäärad!$G$5</f>
        <v>0</v>
      </c>
      <c r="BS79" s="117">
        <f>BS78*Maksumäärad!$G$5</f>
        <v>0</v>
      </c>
      <c r="BT79" s="117">
        <f>BT78*Maksumäärad!$G$5</f>
        <v>0</v>
      </c>
      <c r="BU79" s="117">
        <f>BU78*Maksumäärad!$G$5</f>
        <v>0</v>
      </c>
      <c r="BV79" s="117">
        <f>BV78*Maksumäärad!$G$5</f>
        <v>0</v>
      </c>
      <c r="BW79" s="117">
        <f>BW78*Maksumäärad!$G$5</f>
        <v>0</v>
      </c>
      <c r="BX79" s="117">
        <f>BX78*Maksumäärad!$G$5</f>
        <v>0</v>
      </c>
      <c r="BY79" s="117">
        <f>BY78*Maksumäärad!$G$5</f>
        <v>0</v>
      </c>
      <c r="BZ79" s="117">
        <f>BZ78*Maksumäärad!$G$5</f>
        <v>0</v>
      </c>
      <c r="CA79" s="117">
        <f>CA78*Maksumäärad!$G$5</f>
        <v>0</v>
      </c>
      <c r="CB79" s="117">
        <f>CB78*Maksumäärad!$G$5</f>
        <v>0</v>
      </c>
      <c r="CC79" s="100">
        <f t="shared" si="150"/>
        <v>0</v>
      </c>
      <c r="CD79" s="117">
        <f>CD78*Maksumäärad!$H$5</f>
        <v>0</v>
      </c>
      <c r="CE79" s="117">
        <f>CE78*Maksumäärad!$H$5</f>
        <v>0</v>
      </c>
      <c r="CF79" s="117">
        <f>CF78*Maksumäärad!$H$5</f>
        <v>0</v>
      </c>
      <c r="CG79" s="117">
        <f>CG78*Maksumäärad!$H$5</f>
        <v>0</v>
      </c>
      <c r="CH79" s="117">
        <f>CH78*Maksumäärad!$H$5</f>
        <v>0</v>
      </c>
      <c r="CI79" s="117">
        <f>CI78*Maksumäärad!$H$5</f>
        <v>0</v>
      </c>
      <c r="CJ79" s="117">
        <f>CJ78*Maksumäärad!$H$5</f>
        <v>0</v>
      </c>
      <c r="CK79" s="117">
        <f>CK78*Maksumäärad!$H$5</f>
        <v>0</v>
      </c>
      <c r="CL79" s="117">
        <f>CL78*Maksumäärad!$H$5</f>
        <v>0</v>
      </c>
      <c r="CM79" s="117">
        <f>CM78*Maksumäärad!$H$5</f>
        <v>0</v>
      </c>
      <c r="CN79" s="117">
        <f>CN78*Maksumäärad!$H$5</f>
        <v>0</v>
      </c>
      <c r="CO79" s="117">
        <f>CO78*Maksumäärad!$H$5</f>
        <v>0</v>
      </c>
      <c r="CP79" s="135">
        <f t="shared" si="151"/>
        <v>0</v>
      </c>
      <c r="CQ79" s="115"/>
      <c r="CR79" s="115"/>
      <c r="CS79" s="116"/>
    </row>
    <row r="80" spans="1:97" x14ac:dyDescent="0.25">
      <c r="A80" s="272" t="s">
        <v>37</v>
      </c>
      <c r="B80" s="273"/>
      <c r="C80" s="119"/>
      <c r="D80" s="120">
        <f>SUM(D78:D79)</f>
        <v>0</v>
      </c>
      <c r="E80" s="120">
        <f t="shared" ref="E80:BA80" si="155">SUM(E78:E79)</f>
        <v>0</v>
      </c>
      <c r="F80" s="120">
        <f t="shared" si="155"/>
        <v>0</v>
      </c>
      <c r="G80" s="120">
        <f t="shared" si="155"/>
        <v>0</v>
      </c>
      <c r="H80" s="120">
        <f t="shared" si="155"/>
        <v>0</v>
      </c>
      <c r="I80" s="120">
        <f t="shared" si="155"/>
        <v>0</v>
      </c>
      <c r="J80" s="120">
        <f t="shared" si="155"/>
        <v>0</v>
      </c>
      <c r="K80" s="120">
        <f t="shared" si="155"/>
        <v>0</v>
      </c>
      <c r="L80" s="120">
        <f t="shared" si="155"/>
        <v>0</v>
      </c>
      <c r="M80" s="120">
        <f t="shared" si="155"/>
        <v>0</v>
      </c>
      <c r="N80" s="120">
        <f t="shared" si="155"/>
        <v>0</v>
      </c>
      <c r="O80" s="120">
        <f t="shared" si="155"/>
        <v>0</v>
      </c>
      <c r="P80" s="120">
        <f t="shared" si="155"/>
        <v>0</v>
      </c>
      <c r="Q80" s="120">
        <f t="shared" si="155"/>
        <v>0</v>
      </c>
      <c r="R80" s="120">
        <f t="shared" si="155"/>
        <v>0</v>
      </c>
      <c r="S80" s="120">
        <f t="shared" si="155"/>
        <v>0</v>
      </c>
      <c r="T80" s="120">
        <f t="shared" si="155"/>
        <v>0</v>
      </c>
      <c r="U80" s="120">
        <f t="shared" si="155"/>
        <v>0</v>
      </c>
      <c r="V80" s="120">
        <f t="shared" si="155"/>
        <v>0</v>
      </c>
      <c r="W80" s="120">
        <f t="shared" si="155"/>
        <v>0</v>
      </c>
      <c r="X80" s="120">
        <f t="shared" si="155"/>
        <v>0</v>
      </c>
      <c r="Y80" s="120">
        <f t="shared" si="155"/>
        <v>0</v>
      </c>
      <c r="Z80" s="120">
        <f t="shared" si="155"/>
        <v>0</v>
      </c>
      <c r="AA80" s="120">
        <f t="shared" si="155"/>
        <v>0</v>
      </c>
      <c r="AB80" s="120">
        <f t="shared" si="155"/>
        <v>0</v>
      </c>
      <c r="AC80" s="120">
        <f t="shared" si="155"/>
        <v>0</v>
      </c>
      <c r="AD80" s="120">
        <f t="shared" si="155"/>
        <v>0</v>
      </c>
      <c r="AE80" s="120">
        <f t="shared" si="155"/>
        <v>0</v>
      </c>
      <c r="AF80" s="120">
        <f t="shared" si="155"/>
        <v>0</v>
      </c>
      <c r="AG80" s="120">
        <f t="shared" si="155"/>
        <v>0</v>
      </c>
      <c r="AH80" s="120">
        <f t="shared" si="155"/>
        <v>0</v>
      </c>
      <c r="AI80" s="120">
        <f t="shared" si="155"/>
        <v>0</v>
      </c>
      <c r="AJ80" s="120">
        <f t="shared" si="155"/>
        <v>0</v>
      </c>
      <c r="AK80" s="120">
        <f t="shared" si="155"/>
        <v>0</v>
      </c>
      <c r="AL80" s="120">
        <f t="shared" si="155"/>
        <v>0</v>
      </c>
      <c r="AM80" s="120">
        <f t="shared" si="155"/>
        <v>0</v>
      </c>
      <c r="AN80" s="120">
        <f t="shared" si="155"/>
        <v>0</v>
      </c>
      <c r="AO80" s="120">
        <f t="shared" si="155"/>
        <v>0</v>
      </c>
      <c r="AP80" s="120">
        <f t="shared" si="155"/>
        <v>0</v>
      </c>
      <c r="AQ80" s="120">
        <f t="shared" si="155"/>
        <v>0</v>
      </c>
      <c r="AR80" s="120">
        <f t="shared" si="155"/>
        <v>0</v>
      </c>
      <c r="AS80" s="120">
        <f t="shared" si="155"/>
        <v>0</v>
      </c>
      <c r="AT80" s="120">
        <f t="shared" si="155"/>
        <v>0</v>
      </c>
      <c r="AU80" s="120">
        <f t="shared" si="155"/>
        <v>0</v>
      </c>
      <c r="AV80" s="120">
        <f t="shared" si="155"/>
        <v>0</v>
      </c>
      <c r="AW80" s="120">
        <f t="shared" si="155"/>
        <v>0</v>
      </c>
      <c r="AX80" s="120">
        <f t="shared" si="155"/>
        <v>0</v>
      </c>
      <c r="AY80" s="120">
        <f t="shared" si="155"/>
        <v>0</v>
      </c>
      <c r="AZ80" s="120">
        <f t="shared" si="155"/>
        <v>0</v>
      </c>
      <c r="BA80" s="120">
        <f t="shared" si="155"/>
        <v>0</v>
      </c>
      <c r="BB80" s="120">
        <f t="shared" ref="BB80:CM80" si="156">SUM(BB78:BB79)</f>
        <v>0</v>
      </c>
      <c r="BC80" s="120">
        <f t="shared" si="156"/>
        <v>0</v>
      </c>
      <c r="BD80" s="120">
        <f t="shared" si="156"/>
        <v>0</v>
      </c>
      <c r="BE80" s="120">
        <f t="shared" si="156"/>
        <v>0</v>
      </c>
      <c r="BF80" s="120">
        <f t="shared" si="156"/>
        <v>0</v>
      </c>
      <c r="BG80" s="120">
        <f t="shared" si="156"/>
        <v>0</v>
      </c>
      <c r="BH80" s="120">
        <f t="shared" si="156"/>
        <v>0</v>
      </c>
      <c r="BI80" s="120">
        <f t="shared" si="156"/>
        <v>0</v>
      </c>
      <c r="BJ80" s="120">
        <f t="shared" si="156"/>
        <v>0</v>
      </c>
      <c r="BK80" s="120">
        <f t="shared" si="156"/>
        <v>0</v>
      </c>
      <c r="BL80" s="120">
        <f t="shared" si="156"/>
        <v>0</v>
      </c>
      <c r="BM80" s="120">
        <f t="shared" si="156"/>
        <v>0</v>
      </c>
      <c r="BN80" s="120">
        <f t="shared" si="156"/>
        <v>0</v>
      </c>
      <c r="BO80" s="120">
        <f t="shared" si="156"/>
        <v>0</v>
      </c>
      <c r="BP80" s="120">
        <f t="shared" si="156"/>
        <v>0</v>
      </c>
      <c r="BQ80" s="120">
        <f t="shared" si="156"/>
        <v>0</v>
      </c>
      <c r="BR80" s="120">
        <f t="shared" si="156"/>
        <v>0</v>
      </c>
      <c r="BS80" s="120">
        <f t="shared" si="156"/>
        <v>0</v>
      </c>
      <c r="BT80" s="120">
        <f t="shared" si="156"/>
        <v>0</v>
      </c>
      <c r="BU80" s="120">
        <f t="shared" si="156"/>
        <v>0</v>
      </c>
      <c r="BV80" s="120">
        <f t="shared" si="156"/>
        <v>0</v>
      </c>
      <c r="BW80" s="120">
        <f t="shared" si="156"/>
        <v>0</v>
      </c>
      <c r="BX80" s="120">
        <f t="shared" si="156"/>
        <v>0</v>
      </c>
      <c r="BY80" s="120">
        <f t="shared" si="156"/>
        <v>0</v>
      </c>
      <c r="BZ80" s="120">
        <f t="shared" si="156"/>
        <v>0</v>
      </c>
      <c r="CA80" s="120">
        <f t="shared" si="156"/>
        <v>0</v>
      </c>
      <c r="CB80" s="120">
        <f t="shared" si="156"/>
        <v>0</v>
      </c>
      <c r="CC80" s="120">
        <f t="shared" si="156"/>
        <v>0</v>
      </c>
      <c r="CD80" s="120">
        <f t="shared" si="156"/>
        <v>0</v>
      </c>
      <c r="CE80" s="120">
        <f t="shared" si="156"/>
        <v>0</v>
      </c>
      <c r="CF80" s="120">
        <f t="shared" si="156"/>
        <v>0</v>
      </c>
      <c r="CG80" s="120">
        <f t="shared" si="156"/>
        <v>0</v>
      </c>
      <c r="CH80" s="120">
        <f t="shared" si="156"/>
        <v>0</v>
      </c>
      <c r="CI80" s="120">
        <f t="shared" si="156"/>
        <v>0</v>
      </c>
      <c r="CJ80" s="120">
        <f t="shared" si="156"/>
        <v>0</v>
      </c>
      <c r="CK80" s="120">
        <f t="shared" si="156"/>
        <v>0</v>
      </c>
      <c r="CL80" s="120">
        <f t="shared" si="156"/>
        <v>0</v>
      </c>
      <c r="CM80" s="120">
        <f t="shared" si="156"/>
        <v>0</v>
      </c>
      <c r="CN80" s="120">
        <f t="shared" ref="CN80:CP80" si="157">SUM(CN78:CN79)</f>
        <v>0</v>
      </c>
      <c r="CO80" s="120">
        <f t="shared" si="157"/>
        <v>0</v>
      </c>
      <c r="CP80" s="120">
        <f t="shared" si="157"/>
        <v>0</v>
      </c>
      <c r="CQ80" s="115"/>
      <c r="CR80" s="115"/>
      <c r="CS80" s="116"/>
    </row>
    <row r="81" spans="1:97" ht="8.25" customHeight="1" x14ac:dyDescent="0.25">
      <c r="A81" s="83"/>
      <c r="B81" s="84"/>
      <c r="C81" s="86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2"/>
      <c r="CQ81" s="115"/>
      <c r="CR81" s="115"/>
      <c r="CS81" s="116"/>
    </row>
    <row r="82" spans="1:97" x14ac:dyDescent="0.25">
      <c r="A82" s="278" t="s">
        <v>38</v>
      </c>
      <c r="B82" s="97" t="s">
        <v>39</v>
      </c>
      <c r="C82" s="98" t="s">
        <v>3</v>
      </c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100">
        <f>SUM(D82:O82)</f>
        <v>0</v>
      </c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100">
        <f>SUM(Q82:AB82)</f>
        <v>0</v>
      </c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100">
        <f>SUM(AD82:AO82)</f>
        <v>0</v>
      </c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100">
        <f>SUM(AQ82:BB82)</f>
        <v>0</v>
      </c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100">
        <f>SUM(BD82:BO82)</f>
        <v>0</v>
      </c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100">
        <f>SUM(BQ82:CB82)</f>
        <v>0</v>
      </c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135">
        <f>SUM(CD82:CO82)</f>
        <v>0</v>
      </c>
      <c r="CQ82" s="115"/>
      <c r="CR82" s="115"/>
      <c r="CS82" s="116"/>
    </row>
    <row r="83" spans="1:97" x14ac:dyDescent="0.25">
      <c r="A83" s="278"/>
      <c r="B83" s="97" t="s">
        <v>40</v>
      </c>
      <c r="C83" s="98" t="s">
        <v>3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100">
        <f t="shared" ref="P83:P91" si="158">SUM(D83:O83)</f>
        <v>0</v>
      </c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100">
        <f t="shared" ref="AC83:AC91" si="159">SUM(Q83:AB83)</f>
        <v>0</v>
      </c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100">
        <f t="shared" ref="AP83:AP91" si="160">SUM(AD83:AO83)</f>
        <v>0</v>
      </c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100">
        <f t="shared" ref="BC83:BC91" si="161">SUM(AQ83:BB83)</f>
        <v>0</v>
      </c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100">
        <f t="shared" ref="BP83:BP91" si="162">SUM(BD83:BO83)</f>
        <v>0</v>
      </c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100">
        <f t="shared" ref="CC83:CC91" si="163">SUM(BQ83:CB83)</f>
        <v>0</v>
      </c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135">
        <f t="shared" ref="CP83:CP91" si="164">SUM(CD83:CO83)</f>
        <v>0</v>
      </c>
      <c r="CQ83" s="115"/>
      <c r="CR83" s="115"/>
      <c r="CS83" s="116"/>
    </row>
    <row r="84" spans="1:97" x14ac:dyDescent="0.25">
      <c r="A84" s="278"/>
      <c r="B84" s="97" t="s">
        <v>41</v>
      </c>
      <c r="C84" s="98" t="s">
        <v>3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100">
        <f t="shared" si="158"/>
        <v>0</v>
      </c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100">
        <f t="shared" si="159"/>
        <v>0</v>
      </c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100">
        <f t="shared" si="160"/>
        <v>0</v>
      </c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100">
        <f t="shared" si="161"/>
        <v>0</v>
      </c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100">
        <f t="shared" si="162"/>
        <v>0</v>
      </c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100">
        <f t="shared" si="163"/>
        <v>0</v>
      </c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135">
        <f t="shared" si="164"/>
        <v>0</v>
      </c>
      <c r="CQ84" s="115"/>
      <c r="CR84" s="115"/>
      <c r="CS84" s="116"/>
    </row>
    <row r="85" spans="1:97" x14ac:dyDescent="0.25">
      <c r="A85" s="278"/>
      <c r="B85" s="97" t="s">
        <v>42</v>
      </c>
      <c r="C85" s="98" t="s">
        <v>3</v>
      </c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100">
        <f t="shared" si="158"/>
        <v>0</v>
      </c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100">
        <f t="shared" si="159"/>
        <v>0</v>
      </c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100">
        <f t="shared" si="160"/>
        <v>0</v>
      </c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100">
        <f t="shared" si="161"/>
        <v>0</v>
      </c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100">
        <f t="shared" si="162"/>
        <v>0</v>
      </c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100">
        <f t="shared" si="163"/>
        <v>0</v>
      </c>
      <c r="CD85" s="99"/>
      <c r="CE85" s="99"/>
      <c r="CF85" s="99"/>
      <c r="CG85" s="99"/>
      <c r="CH85" s="99"/>
      <c r="CI85" s="99"/>
      <c r="CJ85" s="99"/>
      <c r="CK85" s="99"/>
      <c r="CL85" s="99"/>
      <c r="CM85" s="99"/>
      <c r="CN85" s="99"/>
      <c r="CO85" s="99"/>
      <c r="CP85" s="135">
        <f t="shared" si="164"/>
        <v>0</v>
      </c>
      <c r="CQ85" s="115"/>
      <c r="CR85" s="115"/>
      <c r="CS85" s="116"/>
    </row>
    <row r="86" spans="1:97" x14ac:dyDescent="0.25">
      <c r="A86" s="278"/>
      <c r="B86" s="97" t="s">
        <v>95</v>
      </c>
      <c r="C86" s="98" t="s">
        <v>3</v>
      </c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100">
        <f t="shared" si="158"/>
        <v>0</v>
      </c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100">
        <f t="shared" si="159"/>
        <v>0</v>
      </c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100">
        <f t="shared" si="160"/>
        <v>0</v>
      </c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100">
        <f t="shared" si="161"/>
        <v>0</v>
      </c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100">
        <f t="shared" si="162"/>
        <v>0</v>
      </c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100">
        <f t="shared" si="163"/>
        <v>0</v>
      </c>
      <c r="CD86" s="99"/>
      <c r="CE86" s="99"/>
      <c r="CF86" s="99"/>
      <c r="CG86" s="99"/>
      <c r="CH86" s="99"/>
      <c r="CI86" s="99"/>
      <c r="CJ86" s="99"/>
      <c r="CK86" s="99"/>
      <c r="CL86" s="99"/>
      <c r="CM86" s="99"/>
      <c r="CN86" s="99"/>
      <c r="CO86" s="99"/>
      <c r="CP86" s="135">
        <f t="shared" si="164"/>
        <v>0</v>
      </c>
      <c r="CQ86" s="115"/>
      <c r="CR86" s="115"/>
      <c r="CS86" s="116"/>
    </row>
    <row r="87" spans="1:97" x14ac:dyDescent="0.25">
      <c r="A87" s="278"/>
      <c r="B87" s="97" t="s">
        <v>43</v>
      </c>
      <c r="C87" s="98" t="s">
        <v>3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100">
        <f t="shared" si="158"/>
        <v>0</v>
      </c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100">
        <f t="shared" si="159"/>
        <v>0</v>
      </c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100">
        <f t="shared" si="160"/>
        <v>0</v>
      </c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100">
        <f t="shared" si="161"/>
        <v>0</v>
      </c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100">
        <f t="shared" si="162"/>
        <v>0</v>
      </c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100">
        <f t="shared" si="163"/>
        <v>0</v>
      </c>
      <c r="CD87" s="99"/>
      <c r="CE87" s="99"/>
      <c r="CF87" s="99"/>
      <c r="CG87" s="99"/>
      <c r="CH87" s="99"/>
      <c r="CI87" s="99"/>
      <c r="CJ87" s="99"/>
      <c r="CK87" s="99"/>
      <c r="CL87" s="99"/>
      <c r="CM87" s="99"/>
      <c r="CN87" s="99"/>
      <c r="CO87" s="99"/>
      <c r="CP87" s="135">
        <f t="shared" si="164"/>
        <v>0</v>
      </c>
      <c r="CQ87" s="115"/>
      <c r="CR87" s="115"/>
      <c r="CS87" s="116"/>
    </row>
    <row r="88" spans="1:97" x14ac:dyDescent="0.25">
      <c r="A88" s="278"/>
      <c r="B88" s="97" t="s">
        <v>82</v>
      </c>
      <c r="C88" s="98" t="s">
        <v>3</v>
      </c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100">
        <f t="shared" si="158"/>
        <v>0</v>
      </c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100">
        <f t="shared" si="159"/>
        <v>0</v>
      </c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100">
        <f t="shared" si="160"/>
        <v>0</v>
      </c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100">
        <f t="shared" si="161"/>
        <v>0</v>
      </c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100">
        <f t="shared" si="162"/>
        <v>0</v>
      </c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100">
        <f t="shared" si="163"/>
        <v>0</v>
      </c>
      <c r="CD88" s="99"/>
      <c r="CE88" s="99"/>
      <c r="CF88" s="99"/>
      <c r="CG88" s="99"/>
      <c r="CH88" s="99"/>
      <c r="CI88" s="99"/>
      <c r="CJ88" s="99"/>
      <c r="CK88" s="99"/>
      <c r="CL88" s="99"/>
      <c r="CM88" s="99"/>
      <c r="CN88" s="99"/>
      <c r="CO88" s="99"/>
      <c r="CP88" s="135">
        <f t="shared" si="164"/>
        <v>0</v>
      </c>
      <c r="CQ88" s="115"/>
      <c r="CR88" s="115"/>
      <c r="CS88" s="116"/>
    </row>
    <row r="89" spans="1:97" x14ac:dyDescent="0.25">
      <c r="A89" s="278"/>
      <c r="B89" s="97" t="s">
        <v>83</v>
      </c>
      <c r="C89" s="98" t="s">
        <v>3</v>
      </c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100">
        <f t="shared" si="158"/>
        <v>0</v>
      </c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100">
        <f t="shared" si="159"/>
        <v>0</v>
      </c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100">
        <f t="shared" si="160"/>
        <v>0</v>
      </c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100">
        <f t="shared" si="161"/>
        <v>0</v>
      </c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100">
        <f t="shared" si="162"/>
        <v>0</v>
      </c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100">
        <f t="shared" si="163"/>
        <v>0</v>
      </c>
      <c r="CD89" s="99"/>
      <c r="CE89" s="99"/>
      <c r="CF89" s="99"/>
      <c r="CG89" s="99"/>
      <c r="CH89" s="99"/>
      <c r="CI89" s="99"/>
      <c r="CJ89" s="99"/>
      <c r="CK89" s="99"/>
      <c r="CL89" s="99"/>
      <c r="CM89" s="99"/>
      <c r="CN89" s="99"/>
      <c r="CO89" s="99"/>
      <c r="CP89" s="135">
        <f t="shared" si="164"/>
        <v>0</v>
      </c>
      <c r="CQ89" s="115"/>
      <c r="CR89" s="115"/>
      <c r="CS89" s="116"/>
    </row>
    <row r="90" spans="1:97" x14ac:dyDescent="0.25">
      <c r="A90" s="278"/>
      <c r="B90" s="97" t="s">
        <v>84</v>
      </c>
      <c r="C90" s="98" t="s">
        <v>3</v>
      </c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100">
        <f t="shared" si="158"/>
        <v>0</v>
      </c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100">
        <f t="shared" si="159"/>
        <v>0</v>
      </c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100">
        <f t="shared" si="160"/>
        <v>0</v>
      </c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100">
        <f t="shared" si="161"/>
        <v>0</v>
      </c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100">
        <f t="shared" si="162"/>
        <v>0</v>
      </c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100">
        <f t="shared" si="163"/>
        <v>0</v>
      </c>
      <c r="CD90" s="99"/>
      <c r="CE90" s="99"/>
      <c r="CF90" s="99"/>
      <c r="CG90" s="99"/>
      <c r="CH90" s="99"/>
      <c r="CI90" s="99"/>
      <c r="CJ90" s="99"/>
      <c r="CK90" s="99"/>
      <c r="CL90" s="99"/>
      <c r="CM90" s="99"/>
      <c r="CN90" s="99"/>
      <c r="CO90" s="99"/>
      <c r="CP90" s="135">
        <f t="shared" si="164"/>
        <v>0</v>
      </c>
      <c r="CQ90" s="115"/>
      <c r="CR90" s="115"/>
      <c r="CS90" s="116"/>
    </row>
    <row r="91" spans="1:97" x14ac:dyDescent="0.25">
      <c r="A91" s="278"/>
      <c r="B91" s="97" t="s">
        <v>85</v>
      </c>
      <c r="C91" s="98" t="s">
        <v>3</v>
      </c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0">
        <f t="shared" si="158"/>
        <v>0</v>
      </c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100">
        <f t="shared" si="159"/>
        <v>0</v>
      </c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100">
        <f t="shared" si="160"/>
        <v>0</v>
      </c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100">
        <f t="shared" si="161"/>
        <v>0</v>
      </c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100">
        <f t="shared" si="162"/>
        <v>0</v>
      </c>
      <c r="BQ91" s="99"/>
      <c r="BR91" s="99"/>
      <c r="BS91" s="99"/>
      <c r="BT91" s="99"/>
      <c r="BU91" s="99"/>
      <c r="BV91" s="99"/>
      <c r="BW91" s="99"/>
      <c r="BX91" s="99"/>
      <c r="BY91" s="99"/>
      <c r="BZ91" s="99"/>
      <c r="CA91" s="99"/>
      <c r="CB91" s="99"/>
      <c r="CC91" s="100">
        <f t="shared" si="163"/>
        <v>0</v>
      </c>
      <c r="CD91" s="99"/>
      <c r="CE91" s="99"/>
      <c r="CF91" s="99"/>
      <c r="CG91" s="99"/>
      <c r="CH91" s="99"/>
      <c r="CI91" s="99"/>
      <c r="CJ91" s="99"/>
      <c r="CK91" s="99"/>
      <c r="CL91" s="99"/>
      <c r="CM91" s="99"/>
      <c r="CN91" s="99"/>
      <c r="CO91" s="99"/>
      <c r="CP91" s="135">
        <f t="shared" si="164"/>
        <v>0</v>
      </c>
      <c r="CQ91" s="115"/>
      <c r="CR91" s="115"/>
      <c r="CS91" s="116"/>
    </row>
    <row r="92" spans="1:97" x14ac:dyDescent="0.25">
      <c r="A92" s="272" t="s">
        <v>44</v>
      </c>
      <c r="B92" s="273"/>
      <c r="C92" s="119"/>
      <c r="D92" s="120">
        <f>SUM(D82:D91)</f>
        <v>0</v>
      </c>
      <c r="E92" s="120">
        <f t="shared" ref="E92:BA92" si="165">SUM(E82:E91)</f>
        <v>0</v>
      </c>
      <c r="F92" s="120">
        <f t="shared" si="165"/>
        <v>0</v>
      </c>
      <c r="G92" s="120">
        <f t="shared" si="165"/>
        <v>0</v>
      </c>
      <c r="H92" s="120">
        <f t="shared" si="165"/>
        <v>0</v>
      </c>
      <c r="I92" s="120">
        <f t="shared" si="165"/>
        <v>0</v>
      </c>
      <c r="J92" s="120">
        <f t="shared" si="165"/>
        <v>0</v>
      </c>
      <c r="K92" s="120">
        <f t="shared" si="165"/>
        <v>0</v>
      </c>
      <c r="L92" s="120">
        <f t="shared" si="165"/>
        <v>0</v>
      </c>
      <c r="M92" s="120">
        <f t="shared" si="165"/>
        <v>0</v>
      </c>
      <c r="N92" s="120">
        <f t="shared" si="165"/>
        <v>0</v>
      </c>
      <c r="O92" s="120">
        <f t="shared" si="165"/>
        <v>0</v>
      </c>
      <c r="P92" s="120">
        <f t="shared" si="165"/>
        <v>0</v>
      </c>
      <c r="Q92" s="120">
        <f t="shared" si="165"/>
        <v>0</v>
      </c>
      <c r="R92" s="120">
        <f t="shared" si="165"/>
        <v>0</v>
      </c>
      <c r="S92" s="120">
        <f t="shared" si="165"/>
        <v>0</v>
      </c>
      <c r="T92" s="120">
        <f t="shared" si="165"/>
        <v>0</v>
      </c>
      <c r="U92" s="120">
        <f t="shared" si="165"/>
        <v>0</v>
      </c>
      <c r="V92" s="120">
        <f t="shared" si="165"/>
        <v>0</v>
      </c>
      <c r="W92" s="120">
        <f t="shared" si="165"/>
        <v>0</v>
      </c>
      <c r="X92" s="120">
        <f t="shared" si="165"/>
        <v>0</v>
      </c>
      <c r="Y92" s="120">
        <f t="shared" si="165"/>
        <v>0</v>
      </c>
      <c r="Z92" s="120">
        <f t="shared" si="165"/>
        <v>0</v>
      </c>
      <c r="AA92" s="120">
        <f t="shared" si="165"/>
        <v>0</v>
      </c>
      <c r="AB92" s="120">
        <f t="shared" si="165"/>
        <v>0</v>
      </c>
      <c r="AC92" s="120">
        <f t="shared" si="165"/>
        <v>0</v>
      </c>
      <c r="AD92" s="120">
        <f t="shared" si="165"/>
        <v>0</v>
      </c>
      <c r="AE92" s="120">
        <f t="shared" si="165"/>
        <v>0</v>
      </c>
      <c r="AF92" s="120">
        <f t="shared" si="165"/>
        <v>0</v>
      </c>
      <c r="AG92" s="120">
        <f t="shared" si="165"/>
        <v>0</v>
      </c>
      <c r="AH92" s="120">
        <f t="shared" si="165"/>
        <v>0</v>
      </c>
      <c r="AI92" s="120">
        <f t="shared" si="165"/>
        <v>0</v>
      </c>
      <c r="AJ92" s="120">
        <f t="shared" si="165"/>
        <v>0</v>
      </c>
      <c r="AK92" s="120">
        <f t="shared" si="165"/>
        <v>0</v>
      </c>
      <c r="AL92" s="120">
        <f t="shared" si="165"/>
        <v>0</v>
      </c>
      <c r="AM92" s="120">
        <f t="shared" si="165"/>
        <v>0</v>
      </c>
      <c r="AN92" s="120">
        <f t="shared" si="165"/>
        <v>0</v>
      </c>
      <c r="AO92" s="120">
        <f t="shared" si="165"/>
        <v>0</v>
      </c>
      <c r="AP92" s="120">
        <f t="shared" si="165"/>
        <v>0</v>
      </c>
      <c r="AQ92" s="120">
        <f t="shared" si="165"/>
        <v>0</v>
      </c>
      <c r="AR92" s="120">
        <f t="shared" si="165"/>
        <v>0</v>
      </c>
      <c r="AS92" s="120">
        <f t="shared" si="165"/>
        <v>0</v>
      </c>
      <c r="AT92" s="120">
        <f t="shared" si="165"/>
        <v>0</v>
      </c>
      <c r="AU92" s="120">
        <f t="shared" si="165"/>
        <v>0</v>
      </c>
      <c r="AV92" s="120">
        <f t="shared" si="165"/>
        <v>0</v>
      </c>
      <c r="AW92" s="120">
        <f t="shared" si="165"/>
        <v>0</v>
      </c>
      <c r="AX92" s="120">
        <f t="shared" si="165"/>
        <v>0</v>
      </c>
      <c r="AY92" s="120">
        <f t="shared" si="165"/>
        <v>0</v>
      </c>
      <c r="AZ92" s="120">
        <f t="shared" si="165"/>
        <v>0</v>
      </c>
      <c r="BA92" s="120">
        <f t="shared" si="165"/>
        <v>0</v>
      </c>
      <c r="BB92" s="120">
        <f t="shared" ref="BB92:CM92" si="166">SUM(BB82:BB91)</f>
        <v>0</v>
      </c>
      <c r="BC92" s="120">
        <f t="shared" si="166"/>
        <v>0</v>
      </c>
      <c r="BD92" s="120">
        <f t="shared" si="166"/>
        <v>0</v>
      </c>
      <c r="BE92" s="120">
        <f t="shared" si="166"/>
        <v>0</v>
      </c>
      <c r="BF92" s="120">
        <f t="shared" si="166"/>
        <v>0</v>
      </c>
      <c r="BG92" s="120">
        <f t="shared" si="166"/>
        <v>0</v>
      </c>
      <c r="BH92" s="120">
        <f t="shared" si="166"/>
        <v>0</v>
      </c>
      <c r="BI92" s="120">
        <f t="shared" si="166"/>
        <v>0</v>
      </c>
      <c r="BJ92" s="120">
        <f t="shared" si="166"/>
        <v>0</v>
      </c>
      <c r="BK92" s="120">
        <f t="shared" si="166"/>
        <v>0</v>
      </c>
      <c r="BL92" s="120">
        <f t="shared" si="166"/>
        <v>0</v>
      </c>
      <c r="BM92" s="120">
        <f t="shared" si="166"/>
        <v>0</v>
      </c>
      <c r="BN92" s="120">
        <f t="shared" si="166"/>
        <v>0</v>
      </c>
      <c r="BO92" s="120">
        <f t="shared" si="166"/>
        <v>0</v>
      </c>
      <c r="BP92" s="120">
        <f t="shared" si="166"/>
        <v>0</v>
      </c>
      <c r="BQ92" s="120">
        <f t="shared" si="166"/>
        <v>0</v>
      </c>
      <c r="BR92" s="120">
        <f t="shared" si="166"/>
        <v>0</v>
      </c>
      <c r="BS92" s="120">
        <f t="shared" si="166"/>
        <v>0</v>
      </c>
      <c r="BT92" s="120">
        <f t="shared" si="166"/>
        <v>0</v>
      </c>
      <c r="BU92" s="120">
        <f t="shared" si="166"/>
        <v>0</v>
      </c>
      <c r="BV92" s="120">
        <f t="shared" si="166"/>
        <v>0</v>
      </c>
      <c r="BW92" s="120">
        <f t="shared" si="166"/>
        <v>0</v>
      </c>
      <c r="BX92" s="120">
        <f t="shared" si="166"/>
        <v>0</v>
      </c>
      <c r="BY92" s="120">
        <f t="shared" si="166"/>
        <v>0</v>
      </c>
      <c r="BZ92" s="120">
        <f t="shared" si="166"/>
        <v>0</v>
      </c>
      <c r="CA92" s="120">
        <f t="shared" si="166"/>
        <v>0</v>
      </c>
      <c r="CB92" s="120">
        <f t="shared" si="166"/>
        <v>0</v>
      </c>
      <c r="CC92" s="120">
        <f t="shared" si="166"/>
        <v>0</v>
      </c>
      <c r="CD92" s="120">
        <f t="shared" si="166"/>
        <v>0</v>
      </c>
      <c r="CE92" s="120">
        <f t="shared" si="166"/>
        <v>0</v>
      </c>
      <c r="CF92" s="120">
        <f t="shared" si="166"/>
        <v>0</v>
      </c>
      <c r="CG92" s="120">
        <f t="shared" si="166"/>
        <v>0</v>
      </c>
      <c r="CH92" s="120">
        <f t="shared" si="166"/>
        <v>0</v>
      </c>
      <c r="CI92" s="120">
        <f t="shared" si="166"/>
        <v>0</v>
      </c>
      <c r="CJ92" s="120">
        <f t="shared" si="166"/>
        <v>0</v>
      </c>
      <c r="CK92" s="120">
        <f t="shared" si="166"/>
        <v>0</v>
      </c>
      <c r="CL92" s="120">
        <f t="shared" si="166"/>
        <v>0</v>
      </c>
      <c r="CM92" s="120">
        <f t="shared" si="166"/>
        <v>0</v>
      </c>
      <c r="CN92" s="120">
        <f t="shared" ref="CN92:CP92" si="167">SUM(CN82:CN91)</f>
        <v>0</v>
      </c>
      <c r="CO92" s="120">
        <f t="shared" si="167"/>
        <v>0</v>
      </c>
      <c r="CP92" s="120">
        <f t="shared" si="167"/>
        <v>0</v>
      </c>
      <c r="CQ92" s="115"/>
      <c r="CR92" s="115"/>
      <c r="CS92" s="116"/>
    </row>
    <row r="93" spans="1:97" ht="7.5" customHeight="1" x14ac:dyDescent="0.25">
      <c r="A93" s="83"/>
      <c r="B93" s="84"/>
      <c r="C93" s="86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2"/>
      <c r="CQ93" s="115"/>
      <c r="CR93" s="115"/>
      <c r="CS93" s="116"/>
    </row>
    <row r="94" spans="1:97" x14ac:dyDescent="0.25">
      <c r="A94" s="279" t="s">
        <v>45</v>
      </c>
      <c r="B94" s="97" t="s">
        <v>46</v>
      </c>
      <c r="C94" s="98" t="s">
        <v>3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100">
        <f>SUM(D94:O94)</f>
        <v>0</v>
      </c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100">
        <f>SUM(Q94:AB94)</f>
        <v>0</v>
      </c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100">
        <f>SUM(AD94:AO94)</f>
        <v>0</v>
      </c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100">
        <f>SUM(AQ94:BB94)</f>
        <v>0</v>
      </c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100">
        <f>SUM(BD94:BO94)</f>
        <v>0</v>
      </c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100">
        <f>SUM(BQ94:CB94)</f>
        <v>0</v>
      </c>
      <c r="CD94" s="99"/>
      <c r="CE94" s="99"/>
      <c r="CF94" s="99"/>
      <c r="CG94" s="99"/>
      <c r="CH94" s="99"/>
      <c r="CI94" s="99"/>
      <c r="CJ94" s="99"/>
      <c r="CK94" s="99"/>
      <c r="CL94" s="99"/>
      <c r="CM94" s="99"/>
      <c r="CN94" s="99"/>
      <c r="CO94" s="99"/>
      <c r="CP94" s="135">
        <f>SUM(CD94:CO94)</f>
        <v>0</v>
      </c>
      <c r="CQ94" s="115"/>
      <c r="CR94" s="115"/>
      <c r="CS94" s="116"/>
    </row>
    <row r="95" spans="1:97" x14ac:dyDescent="0.25">
      <c r="A95" s="280"/>
      <c r="B95" s="97" t="s">
        <v>47</v>
      </c>
      <c r="C95" s="98" t="s">
        <v>3</v>
      </c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100">
        <f t="shared" ref="P95:P103" si="168">SUM(D95:O95)</f>
        <v>0</v>
      </c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100">
        <f t="shared" ref="AC95:AC103" si="169">SUM(Q95:AB95)</f>
        <v>0</v>
      </c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100">
        <f t="shared" ref="AP95:AP103" si="170">SUM(AD95:AO95)</f>
        <v>0</v>
      </c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100">
        <f t="shared" ref="BC95:BC103" si="171">SUM(AQ95:BB95)</f>
        <v>0</v>
      </c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100">
        <f t="shared" ref="BP95:BP103" si="172">SUM(BD95:BO95)</f>
        <v>0</v>
      </c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100">
        <f t="shared" ref="CC95:CC103" si="173">SUM(BQ95:CB95)</f>
        <v>0</v>
      </c>
      <c r="CD95" s="99"/>
      <c r="CE95" s="99"/>
      <c r="CF95" s="99"/>
      <c r="CG95" s="99"/>
      <c r="CH95" s="99"/>
      <c r="CI95" s="99"/>
      <c r="CJ95" s="99"/>
      <c r="CK95" s="99"/>
      <c r="CL95" s="99"/>
      <c r="CM95" s="99"/>
      <c r="CN95" s="99"/>
      <c r="CO95" s="99"/>
      <c r="CP95" s="135">
        <f t="shared" ref="CP95:CP103" si="174">SUM(CD95:CO95)</f>
        <v>0</v>
      </c>
      <c r="CQ95" s="115"/>
      <c r="CR95" s="115"/>
      <c r="CS95" s="116"/>
    </row>
    <row r="96" spans="1:97" x14ac:dyDescent="0.25">
      <c r="A96" s="280"/>
      <c r="B96" s="97" t="s">
        <v>48</v>
      </c>
      <c r="C96" s="98" t="s">
        <v>3</v>
      </c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100">
        <f t="shared" si="168"/>
        <v>0</v>
      </c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100">
        <f t="shared" si="169"/>
        <v>0</v>
      </c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100">
        <f t="shared" si="170"/>
        <v>0</v>
      </c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100">
        <f t="shared" si="171"/>
        <v>0</v>
      </c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100">
        <f t="shared" si="172"/>
        <v>0</v>
      </c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100">
        <f t="shared" si="173"/>
        <v>0</v>
      </c>
      <c r="CD96" s="99"/>
      <c r="CE96" s="99"/>
      <c r="CF96" s="99"/>
      <c r="CG96" s="99"/>
      <c r="CH96" s="99"/>
      <c r="CI96" s="99"/>
      <c r="CJ96" s="99"/>
      <c r="CK96" s="99"/>
      <c r="CL96" s="99"/>
      <c r="CM96" s="99"/>
      <c r="CN96" s="99"/>
      <c r="CO96" s="99"/>
      <c r="CP96" s="135">
        <f t="shared" si="174"/>
        <v>0</v>
      </c>
      <c r="CQ96" s="115"/>
      <c r="CR96" s="115"/>
      <c r="CS96" s="116"/>
    </row>
    <row r="97" spans="1:97" x14ac:dyDescent="0.25">
      <c r="A97" s="280"/>
      <c r="B97" s="97" t="s">
        <v>49</v>
      </c>
      <c r="C97" s="98" t="s">
        <v>3</v>
      </c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100">
        <f t="shared" si="168"/>
        <v>0</v>
      </c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100">
        <f t="shared" si="169"/>
        <v>0</v>
      </c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100">
        <f t="shared" si="170"/>
        <v>0</v>
      </c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100">
        <f t="shared" si="171"/>
        <v>0</v>
      </c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100">
        <f t="shared" si="172"/>
        <v>0</v>
      </c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100">
        <f t="shared" si="173"/>
        <v>0</v>
      </c>
      <c r="CD97" s="99"/>
      <c r="CE97" s="99"/>
      <c r="CF97" s="99"/>
      <c r="CG97" s="99"/>
      <c r="CH97" s="99"/>
      <c r="CI97" s="99"/>
      <c r="CJ97" s="99"/>
      <c r="CK97" s="99"/>
      <c r="CL97" s="99"/>
      <c r="CM97" s="99"/>
      <c r="CN97" s="99"/>
      <c r="CO97" s="99"/>
      <c r="CP97" s="135">
        <f t="shared" si="174"/>
        <v>0</v>
      </c>
      <c r="CQ97" s="115"/>
      <c r="CR97" s="115"/>
      <c r="CS97" s="116"/>
    </row>
    <row r="98" spans="1:97" x14ac:dyDescent="0.25">
      <c r="A98" s="280"/>
      <c r="B98" s="97" t="s">
        <v>50</v>
      </c>
      <c r="C98" s="98" t="s">
        <v>3</v>
      </c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100">
        <f t="shared" si="168"/>
        <v>0</v>
      </c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100">
        <f t="shared" si="169"/>
        <v>0</v>
      </c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100">
        <f t="shared" si="170"/>
        <v>0</v>
      </c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100">
        <f t="shared" si="171"/>
        <v>0</v>
      </c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100">
        <f t="shared" si="172"/>
        <v>0</v>
      </c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100">
        <f t="shared" si="173"/>
        <v>0</v>
      </c>
      <c r="CD98" s="99"/>
      <c r="CE98" s="99"/>
      <c r="CF98" s="99"/>
      <c r="CG98" s="99"/>
      <c r="CH98" s="99"/>
      <c r="CI98" s="99"/>
      <c r="CJ98" s="99"/>
      <c r="CK98" s="99"/>
      <c r="CL98" s="99"/>
      <c r="CM98" s="99"/>
      <c r="CN98" s="99"/>
      <c r="CO98" s="99"/>
      <c r="CP98" s="135">
        <f t="shared" si="174"/>
        <v>0</v>
      </c>
      <c r="CQ98" s="115"/>
      <c r="CR98" s="115"/>
      <c r="CS98" s="116"/>
    </row>
    <row r="99" spans="1:97" hidden="1" outlineLevel="1" x14ac:dyDescent="0.25">
      <c r="A99" s="280"/>
      <c r="B99" s="97" t="s">
        <v>51</v>
      </c>
      <c r="C99" s="98" t="s">
        <v>3</v>
      </c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100">
        <f t="shared" si="168"/>
        <v>0</v>
      </c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100">
        <f t="shared" si="169"/>
        <v>0</v>
      </c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100">
        <f t="shared" si="170"/>
        <v>0</v>
      </c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100">
        <f t="shared" si="171"/>
        <v>0</v>
      </c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100">
        <f t="shared" si="172"/>
        <v>0</v>
      </c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100">
        <f t="shared" si="173"/>
        <v>0</v>
      </c>
      <c r="CD99" s="99"/>
      <c r="CE99" s="99"/>
      <c r="CF99" s="99"/>
      <c r="CG99" s="99"/>
      <c r="CH99" s="99"/>
      <c r="CI99" s="99"/>
      <c r="CJ99" s="99"/>
      <c r="CK99" s="99"/>
      <c r="CL99" s="99"/>
      <c r="CM99" s="99"/>
      <c r="CN99" s="99"/>
      <c r="CO99" s="99"/>
      <c r="CP99" s="135">
        <f t="shared" si="174"/>
        <v>0</v>
      </c>
      <c r="CQ99" s="115"/>
      <c r="CR99" s="115"/>
      <c r="CS99" s="116"/>
    </row>
    <row r="100" spans="1:97" hidden="1" outlineLevel="1" x14ac:dyDescent="0.25">
      <c r="A100" s="280"/>
      <c r="B100" s="97" t="s">
        <v>52</v>
      </c>
      <c r="C100" s="98" t="s">
        <v>3</v>
      </c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100">
        <f t="shared" si="168"/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100">
        <f t="shared" si="169"/>
        <v>0</v>
      </c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100">
        <f t="shared" si="170"/>
        <v>0</v>
      </c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100">
        <f t="shared" si="171"/>
        <v>0</v>
      </c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100">
        <f t="shared" si="172"/>
        <v>0</v>
      </c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100">
        <f t="shared" si="173"/>
        <v>0</v>
      </c>
      <c r="CD100" s="99"/>
      <c r="CE100" s="99"/>
      <c r="CF100" s="99"/>
      <c r="CG100" s="99"/>
      <c r="CH100" s="99"/>
      <c r="CI100" s="99"/>
      <c r="CJ100" s="99"/>
      <c r="CK100" s="99"/>
      <c r="CL100" s="99"/>
      <c r="CM100" s="99"/>
      <c r="CN100" s="99"/>
      <c r="CO100" s="99"/>
      <c r="CP100" s="135">
        <f t="shared" si="174"/>
        <v>0</v>
      </c>
      <c r="CQ100" s="115"/>
      <c r="CR100" s="115"/>
      <c r="CS100" s="116"/>
    </row>
    <row r="101" spans="1:97" hidden="1" outlineLevel="1" x14ac:dyDescent="0.25">
      <c r="A101" s="280"/>
      <c r="B101" s="97" t="s">
        <v>53</v>
      </c>
      <c r="C101" s="98" t="s">
        <v>3</v>
      </c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100">
        <f t="shared" si="168"/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100">
        <f t="shared" si="169"/>
        <v>0</v>
      </c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100">
        <f t="shared" si="170"/>
        <v>0</v>
      </c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100">
        <f t="shared" si="171"/>
        <v>0</v>
      </c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100">
        <f t="shared" si="172"/>
        <v>0</v>
      </c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100">
        <f t="shared" si="173"/>
        <v>0</v>
      </c>
      <c r="CD101" s="99"/>
      <c r="CE101" s="99"/>
      <c r="CF101" s="99"/>
      <c r="CG101" s="99"/>
      <c r="CH101" s="99"/>
      <c r="CI101" s="99"/>
      <c r="CJ101" s="99"/>
      <c r="CK101" s="99"/>
      <c r="CL101" s="99"/>
      <c r="CM101" s="99"/>
      <c r="CN101" s="99"/>
      <c r="CO101" s="99"/>
      <c r="CP101" s="135">
        <f t="shared" si="174"/>
        <v>0</v>
      </c>
      <c r="CQ101" s="115"/>
      <c r="CR101" s="115"/>
      <c r="CS101" s="116"/>
    </row>
    <row r="102" spans="1:97" hidden="1" outlineLevel="1" x14ac:dyDescent="0.25">
      <c r="A102" s="280"/>
      <c r="B102" s="97" t="s">
        <v>54</v>
      </c>
      <c r="C102" s="98" t="s">
        <v>3</v>
      </c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0">
        <f t="shared" si="168"/>
        <v>0</v>
      </c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100">
        <f t="shared" si="169"/>
        <v>0</v>
      </c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100">
        <f t="shared" si="170"/>
        <v>0</v>
      </c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100">
        <f t="shared" si="171"/>
        <v>0</v>
      </c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100">
        <f t="shared" si="172"/>
        <v>0</v>
      </c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100">
        <f t="shared" si="173"/>
        <v>0</v>
      </c>
      <c r="CD102" s="99"/>
      <c r="CE102" s="99"/>
      <c r="CF102" s="99"/>
      <c r="CG102" s="99"/>
      <c r="CH102" s="99"/>
      <c r="CI102" s="99"/>
      <c r="CJ102" s="99"/>
      <c r="CK102" s="99"/>
      <c r="CL102" s="99"/>
      <c r="CM102" s="99"/>
      <c r="CN102" s="99"/>
      <c r="CO102" s="99"/>
      <c r="CP102" s="135">
        <f t="shared" si="174"/>
        <v>0</v>
      </c>
      <c r="CQ102" s="115"/>
      <c r="CR102" s="115"/>
      <c r="CS102" s="116"/>
    </row>
    <row r="103" spans="1:97" hidden="1" outlineLevel="1" x14ac:dyDescent="0.25">
      <c r="A103" s="281"/>
      <c r="B103" s="97" t="s">
        <v>55</v>
      </c>
      <c r="C103" s="98" t="s">
        <v>3</v>
      </c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100">
        <f t="shared" si="168"/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100">
        <f t="shared" si="169"/>
        <v>0</v>
      </c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100">
        <f t="shared" si="170"/>
        <v>0</v>
      </c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100">
        <f t="shared" si="171"/>
        <v>0</v>
      </c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100">
        <f t="shared" si="172"/>
        <v>0</v>
      </c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100">
        <f t="shared" si="173"/>
        <v>0</v>
      </c>
      <c r="CD103" s="99"/>
      <c r="CE103" s="99"/>
      <c r="CF103" s="99"/>
      <c r="CG103" s="99"/>
      <c r="CH103" s="99"/>
      <c r="CI103" s="99"/>
      <c r="CJ103" s="99"/>
      <c r="CK103" s="99"/>
      <c r="CL103" s="99"/>
      <c r="CM103" s="99"/>
      <c r="CN103" s="99"/>
      <c r="CO103" s="99"/>
      <c r="CP103" s="135">
        <f t="shared" si="174"/>
        <v>0</v>
      </c>
      <c r="CQ103" s="115"/>
      <c r="CR103" s="115"/>
      <c r="CS103" s="116"/>
    </row>
    <row r="104" spans="1:97" s="125" customFormat="1" collapsed="1" x14ac:dyDescent="0.25">
      <c r="A104" s="272" t="s">
        <v>56</v>
      </c>
      <c r="B104" s="273"/>
      <c r="C104" s="119"/>
      <c r="D104" s="120">
        <f>SUM(D94:D103)</f>
        <v>0</v>
      </c>
      <c r="E104" s="120">
        <f t="shared" ref="E104:BA104" si="175">SUM(E94:E103)</f>
        <v>0</v>
      </c>
      <c r="F104" s="120">
        <f t="shared" si="175"/>
        <v>0</v>
      </c>
      <c r="G104" s="120">
        <f t="shared" si="175"/>
        <v>0</v>
      </c>
      <c r="H104" s="120">
        <f t="shared" si="175"/>
        <v>0</v>
      </c>
      <c r="I104" s="120">
        <f t="shared" si="175"/>
        <v>0</v>
      </c>
      <c r="J104" s="120">
        <f t="shared" si="175"/>
        <v>0</v>
      </c>
      <c r="K104" s="120">
        <f t="shared" si="175"/>
        <v>0</v>
      </c>
      <c r="L104" s="120">
        <f t="shared" si="175"/>
        <v>0</v>
      </c>
      <c r="M104" s="120">
        <f t="shared" si="175"/>
        <v>0</v>
      </c>
      <c r="N104" s="120">
        <f t="shared" si="175"/>
        <v>0</v>
      </c>
      <c r="O104" s="120">
        <f t="shared" si="175"/>
        <v>0</v>
      </c>
      <c r="P104" s="120">
        <f t="shared" si="175"/>
        <v>0</v>
      </c>
      <c r="Q104" s="120">
        <f t="shared" si="175"/>
        <v>0</v>
      </c>
      <c r="R104" s="120">
        <f t="shared" si="175"/>
        <v>0</v>
      </c>
      <c r="S104" s="120">
        <f t="shared" si="175"/>
        <v>0</v>
      </c>
      <c r="T104" s="120">
        <f t="shared" si="175"/>
        <v>0</v>
      </c>
      <c r="U104" s="120">
        <f t="shared" si="175"/>
        <v>0</v>
      </c>
      <c r="V104" s="120">
        <f t="shared" si="175"/>
        <v>0</v>
      </c>
      <c r="W104" s="120">
        <f t="shared" si="175"/>
        <v>0</v>
      </c>
      <c r="X104" s="120">
        <f t="shared" si="175"/>
        <v>0</v>
      </c>
      <c r="Y104" s="120">
        <f t="shared" si="175"/>
        <v>0</v>
      </c>
      <c r="Z104" s="120">
        <f t="shared" si="175"/>
        <v>0</v>
      </c>
      <c r="AA104" s="120">
        <f t="shared" si="175"/>
        <v>0</v>
      </c>
      <c r="AB104" s="120">
        <f t="shared" si="175"/>
        <v>0</v>
      </c>
      <c r="AC104" s="120">
        <f t="shared" si="175"/>
        <v>0</v>
      </c>
      <c r="AD104" s="120">
        <f t="shared" si="175"/>
        <v>0</v>
      </c>
      <c r="AE104" s="120">
        <f t="shared" si="175"/>
        <v>0</v>
      </c>
      <c r="AF104" s="120">
        <f t="shared" si="175"/>
        <v>0</v>
      </c>
      <c r="AG104" s="120">
        <f t="shared" si="175"/>
        <v>0</v>
      </c>
      <c r="AH104" s="120">
        <f t="shared" si="175"/>
        <v>0</v>
      </c>
      <c r="AI104" s="120">
        <f t="shared" si="175"/>
        <v>0</v>
      </c>
      <c r="AJ104" s="120">
        <f t="shared" si="175"/>
        <v>0</v>
      </c>
      <c r="AK104" s="120">
        <f t="shared" si="175"/>
        <v>0</v>
      </c>
      <c r="AL104" s="120">
        <f t="shared" si="175"/>
        <v>0</v>
      </c>
      <c r="AM104" s="120">
        <f t="shared" si="175"/>
        <v>0</v>
      </c>
      <c r="AN104" s="120">
        <f t="shared" si="175"/>
        <v>0</v>
      </c>
      <c r="AO104" s="120">
        <f t="shared" si="175"/>
        <v>0</v>
      </c>
      <c r="AP104" s="120">
        <f t="shared" si="175"/>
        <v>0</v>
      </c>
      <c r="AQ104" s="120">
        <f t="shared" si="175"/>
        <v>0</v>
      </c>
      <c r="AR104" s="120">
        <f t="shared" si="175"/>
        <v>0</v>
      </c>
      <c r="AS104" s="120">
        <f t="shared" si="175"/>
        <v>0</v>
      </c>
      <c r="AT104" s="120">
        <f t="shared" si="175"/>
        <v>0</v>
      </c>
      <c r="AU104" s="120">
        <f t="shared" si="175"/>
        <v>0</v>
      </c>
      <c r="AV104" s="120">
        <f t="shared" si="175"/>
        <v>0</v>
      </c>
      <c r="AW104" s="120">
        <f t="shared" si="175"/>
        <v>0</v>
      </c>
      <c r="AX104" s="120">
        <f t="shared" si="175"/>
        <v>0</v>
      </c>
      <c r="AY104" s="120">
        <f t="shared" si="175"/>
        <v>0</v>
      </c>
      <c r="AZ104" s="120">
        <f t="shared" si="175"/>
        <v>0</v>
      </c>
      <c r="BA104" s="120">
        <f t="shared" si="175"/>
        <v>0</v>
      </c>
      <c r="BB104" s="120">
        <f t="shared" ref="BB104:CM104" si="176">SUM(BB94:BB103)</f>
        <v>0</v>
      </c>
      <c r="BC104" s="120">
        <f t="shared" si="176"/>
        <v>0</v>
      </c>
      <c r="BD104" s="120">
        <f t="shared" si="176"/>
        <v>0</v>
      </c>
      <c r="BE104" s="120">
        <f t="shared" si="176"/>
        <v>0</v>
      </c>
      <c r="BF104" s="120">
        <f t="shared" si="176"/>
        <v>0</v>
      </c>
      <c r="BG104" s="120">
        <f t="shared" si="176"/>
        <v>0</v>
      </c>
      <c r="BH104" s="120">
        <f t="shared" si="176"/>
        <v>0</v>
      </c>
      <c r="BI104" s="120">
        <f t="shared" si="176"/>
        <v>0</v>
      </c>
      <c r="BJ104" s="120">
        <f t="shared" si="176"/>
        <v>0</v>
      </c>
      <c r="BK104" s="120">
        <f t="shared" si="176"/>
        <v>0</v>
      </c>
      <c r="BL104" s="120">
        <f t="shared" si="176"/>
        <v>0</v>
      </c>
      <c r="BM104" s="120">
        <f t="shared" si="176"/>
        <v>0</v>
      </c>
      <c r="BN104" s="120">
        <f t="shared" si="176"/>
        <v>0</v>
      </c>
      <c r="BO104" s="120">
        <f t="shared" si="176"/>
        <v>0</v>
      </c>
      <c r="BP104" s="120">
        <f t="shared" si="176"/>
        <v>0</v>
      </c>
      <c r="BQ104" s="120">
        <f t="shared" si="176"/>
        <v>0</v>
      </c>
      <c r="BR104" s="120">
        <f t="shared" si="176"/>
        <v>0</v>
      </c>
      <c r="BS104" s="120">
        <f t="shared" si="176"/>
        <v>0</v>
      </c>
      <c r="BT104" s="120">
        <f t="shared" si="176"/>
        <v>0</v>
      </c>
      <c r="BU104" s="120">
        <f t="shared" si="176"/>
        <v>0</v>
      </c>
      <c r="BV104" s="120">
        <f t="shared" si="176"/>
        <v>0</v>
      </c>
      <c r="BW104" s="120">
        <f t="shared" si="176"/>
        <v>0</v>
      </c>
      <c r="BX104" s="120">
        <f t="shared" si="176"/>
        <v>0</v>
      </c>
      <c r="BY104" s="120">
        <f t="shared" si="176"/>
        <v>0</v>
      </c>
      <c r="BZ104" s="120">
        <f t="shared" si="176"/>
        <v>0</v>
      </c>
      <c r="CA104" s="120">
        <f t="shared" si="176"/>
        <v>0</v>
      </c>
      <c r="CB104" s="120">
        <f t="shared" si="176"/>
        <v>0</v>
      </c>
      <c r="CC104" s="120">
        <f t="shared" si="176"/>
        <v>0</v>
      </c>
      <c r="CD104" s="120">
        <f t="shared" si="176"/>
        <v>0</v>
      </c>
      <c r="CE104" s="120">
        <f t="shared" si="176"/>
        <v>0</v>
      </c>
      <c r="CF104" s="120">
        <f t="shared" si="176"/>
        <v>0</v>
      </c>
      <c r="CG104" s="120">
        <f t="shared" si="176"/>
        <v>0</v>
      </c>
      <c r="CH104" s="120">
        <f t="shared" si="176"/>
        <v>0</v>
      </c>
      <c r="CI104" s="120">
        <f t="shared" si="176"/>
        <v>0</v>
      </c>
      <c r="CJ104" s="120">
        <f t="shared" si="176"/>
        <v>0</v>
      </c>
      <c r="CK104" s="120">
        <f t="shared" si="176"/>
        <v>0</v>
      </c>
      <c r="CL104" s="120">
        <f t="shared" si="176"/>
        <v>0</v>
      </c>
      <c r="CM104" s="120">
        <f t="shared" si="176"/>
        <v>0</v>
      </c>
      <c r="CN104" s="120">
        <f t="shared" ref="CN104:CP104" si="177">SUM(CN94:CN103)</f>
        <v>0</v>
      </c>
      <c r="CO104" s="120">
        <f t="shared" si="177"/>
        <v>0</v>
      </c>
      <c r="CP104" s="120">
        <f t="shared" si="177"/>
        <v>0</v>
      </c>
      <c r="CQ104" s="123"/>
      <c r="CR104" s="123"/>
      <c r="CS104" s="124"/>
    </row>
    <row r="105" spans="1:97" ht="7.5" customHeight="1" x14ac:dyDescent="0.25">
      <c r="A105" s="83"/>
      <c r="B105" s="84"/>
      <c r="C105" s="86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2"/>
      <c r="CQ105" s="115"/>
      <c r="CR105" s="115"/>
      <c r="CS105" s="116"/>
    </row>
    <row r="106" spans="1:97" ht="16.5" customHeight="1" x14ac:dyDescent="0.25">
      <c r="A106" s="271" t="s">
        <v>62</v>
      </c>
      <c r="B106" s="271"/>
      <c r="C106" s="98" t="s">
        <v>3</v>
      </c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100">
        <f>SUM(D106:O106)</f>
        <v>0</v>
      </c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100">
        <f>SUM(Q106:AB106)</f>
        <v>0</v>
      </c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100">
        <f>SUM(AD106:AO106)</f>
        <v>0</v>
      </c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100">
        <f>SUM(AQ106:BB106)</f>
        <v>0</v>
      </c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  <c r="BP106" s="100">
        <f>SUM(BD106:BO106)</f>
        <v>0</v>
      </c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100">
        <f>SUM(BQ106:CB106)</f>
        <v>0</v>
      </c>
      <c r="CD106" s="99"/>
      <c r="CE106" s="99"/>
      <c r="CF106" s="99"/>
      <c r="CG106" s="99"/>
      <c r="CH106" s="99"/>
      <c r="CI106" s="99"/>
      <c r="CJ106" s="99"/>
      <c r="CK106" s="99"/>
      <c r="CL106" s="99"/>
      <c r="CM106" s="99"/>
      <c r="CN106" s="99"/>
      <c r="CO106" s="99"/>
      <c r="CP106" s="135">
        <f>SUM(CD106:CO106)</f>
        <v>0</v>
      </c>
      <c r="CQ106" s="115"/>
      <c r="CR106" s="115"/>
      <c r="CS106" s="116"/>
    </row>
    <row r="107" spans="1:97" ht="16.5" customHeight="1" x14ac:dyDescent="0.25">
      <c r="A107" s="271" t="s">
        <v>63</v>
      </c>
      <c r="B107" s="271"/>
      <c r="C107" s="98" t="s">
        <v>3</v>
      </c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00">
        <f t="shared" ref="P107:P115" si="178">SUM(D107:O107)</f>
        <v>0</v>
      </c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100">
        <f t="shared" ref="AC107:AC115" si="179">SUM(Q107:AB107)</f>
        <v>0</v>
      </c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100">
        <f t="shared" ref="AP107:AP115" si="180">SUM(AD107:AO107)</f>
        <v>0</v>
      </c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100">
        <f t="shared" ref="BC107:BC115" si="181">SUM(AQ107:BB107)</f>
        <v>0</v>
      </c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100">
        <f t="shared" ref="BP107:BP115" si="182">SUM(BD107:BO107)</f>
        <v>0</v>
      </c>
      <c r="BQ107" s="99"/>
      <c r="BR107" s="99"/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100">
        <f t="shared" ref="CC107:CC115" si="183">SUM(BQ107:CB107)</f>
        <v>0</v>
      </c>
      <c r="CD107" s="99"/>
      <c r="CE107" s="99"/>
      <c r="CF107" s="99"/>
      <c r="CG107" s="99"/>
      <c r="CH107" s="99"/>
      <c r="CI107" s="99"/>
      <c r="CJ107" s="99"/>
      <c r="CK107" s="99"/>
      <c r="CL107" s="99"/>
      <c r="CM107" s="99"/>
      <c r="CN107" s="99"/>
      <c r="CO107" s="99"/>
      <c r="CP107" s="135">
        <f t="shared" ref="CP107:CP115" si="184">SUM(CD107:CO107)</f>
        <v>0</v>
      </c>
      <c r="CQ107" s="115"/>
      <c r="CR107" s="115"/>
      <c r="CS107" s="116"/>
    </row>
    <row r="108" spans="1:97" ht="16.5" customHeight="1" x14ac:dyDescent="0.25">
      <c r="A108" s="271" t="s">
        <v>64</v>
      </c>
      <c r="B108" s="271"/>
      <c r="C108" s="98" t="s">
        <v>3</v>
      </c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100">
        <f t="shared" si="178"/>
        <v>0</v>
      </c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100">
        <f t="shared" si="179"/>
        <v>0</v>
      </c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100">
        <f t="shared" si="180"/>
        <v>0</v>
      </c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100">
        <f t="shared" si="181"/>
        <v>0</v>
      </c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  <c r="BP108" s="100">
        <f t="shared" si="182"/>
        <v>0</v>
      </c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100">
        <f t="shared" si="183"/>
        <v>0</v>
      </c>
      <c r="CD108" s="99"/>
      <c r="CE108" s="99"/>
      <c r="CF108" s="99"/>
      <c r="CG108" s="99"/>
      <c r="CH108" s="99"/>
      <c r="CI108" s="99"/>
      <c r="CJ108" s="99"/>
      <c r="CK108" s="99"/>
      <c r="CL108" s="99"/>
      <c r="CM108" s="99"/>
      <c r="CN108" s="99"/>
      <c r="CO108" s="99"/>
      <c r="CP108" s="135">
        <f t="shared" si="184"/>
        <v>0</v>
      </c>
      <c r="CQ108" s="115"/>
      <c r="CR108" s="115"/>
      <c r="CS108" s="116"/>
    </row>
    <row r="109" spans="1:97" ht="16.5" customHeight="1" x14ac:dyDescent="0.25">
      <c r="A109" s="271" t="s">
        <v>65</v>
      </c>
      <c r="B109" s="271"/>
      <c r="C109" s="98" t="s">
        <v>3</v>
      </c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100">
        <f t="shared" si="178"/>
        <v>0</v>
      </c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100">
        <f t="shared" si="179"/>
        <v>0</v>
      </c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100">
        <f t="shared" si="180"/>
        <v>0</v>
      </c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100">
        <f t="shared" si="181"/>
        <v>0</v>
      </c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  <c r="BP109" s="100">
        <f t="shared" si="182"/>
        <v>0</v>
      </c>
      <c r="BQ109" s="99"/>
      <c r="BR109" s="99"/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100">
        <f t="shared" si="183"/>
        <v>0</v>
      </c>
      <c r="CD109" s="99"/>
      <c r="CE109" s="99"/>
      <c r="CF109" s="99"/>
      <c r="CG109" s="99"/>
      <c r="CH109" s="99"/>
      <c r="CI109" s="99"/>
      <c r="CJ109" s="99"/>
      <c r="CK109" s="99"/>
      <c r="CL109" s="99"/>
      <c r="CM109" s="99"/>
      <c r="CN109" s="99"/>
      <c r="CO109" s="99"/>
      <c r="CP109" s="135">
        <f t="shared" si="184"/>
        <v>0</v>
      </c>
      <c r="CQ109" s="115"/>
      <c r="CR109" s="115"/>
      <c r="CS109" s="116"/>
    </row>
    <row r="110" spans="1:97" ht="16.5" customHeight="1" x14ac:dyDescent="0.25">
      <c r="A110" s="271" t="s">
        <v>66</v>
      </c>
      <c r="B110" s="271"/>
      <c r="C110" s="98" t="s">
        <v>3</v>
      </c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100">
        <f t="shared" si="178"/>
        <v>0</v>
      </c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100">
        <f t="shared" si="179"/>
        <v>0</v>
      </c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100">
        <f t="shared" si="180"/>
        <v>0</v>
      </c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100">
        <f t="shared" si="181"/>
        <v>0</v>
      </c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100">
        <f t="shared" si="182"/>
        <v>0</v>
      </c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100">
        <f t="shared" si="183"/>
        <v>0</v>
      </c>
      <c r="CD110" s="99"/>
      <c r="CE110" s="99"/>
      <c r="CF110" s="99"/>
      <c r="CG110" s="99"/>
      <c r="CH110" s="99"/>
      <c r="CI110" s="99"/>
      <c r="CJ110" s="99"/>
      <c r="CK110" s="99"/>
      <c r="CL110" s="99"/>
      <c r="CM110" s="99"/>
      <c r="CN110" s="99"/>
      <c r="CO110" s="99"/>
      <c r="CP110" s="135">
        <f t="shared" si="184"/>
        <v>0</v>
      </c>
      <c r="CQ110" s="115"/>
      <c r="CR110" s="115"/>
      <c r="CS110" s="116"/>
    </row>
    <row r="111" spans="1:97" ht="16.5" hidden="1" customHeight="1" outlineLevel="1" x14ac:dyDescent="0.25">
      <c r="A111" s="271" t="s">
        <v>67</v>
      </c>
      <c r="B111" s="271"/>
      <c r="C111" s="98" t="s">
        <v>3</v>
      </c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100">
        <f t="shared" si="178"/>
        <v>0</v>
      </c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100">
        <f t="shared" si="179"/>
        <v>0</v>
      </c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100">
        <f t="shared" si="180"/>
        <v>0</v>
      </c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100">
        <f t="shared" si="181"/>
        <v>0</v>
      </c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  <c r="BP111" s="100">
        <f t="shared" si="182"/>
        <v>0</v>
      </c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100">
        <f t="shared" si="183"/>
        <v>0</v>
      </c>
      <c r="CD111" s="99"/>
      <c r="CE111" s="99"/>
      <c r="CF111" s="99"/>
      <c r="CG111" s="99"/>
      <c r="CH111" s="99"/>
      <c r="CI111" s="99"/>
      <c r="CJ111" s="99"/>
      <c r="CK111" s="99"/>
      <c r="CL111" s="99"/>
      <c r="CM111" s="99"/>
      <c r="CN111" s="99"/>
      <c r="CO111" s="99"/>
      <c r="CP111" s="135">
        <f t="shared" si="184"/>
        <v>0</v>
      </c>
      <c r="CQ111" s="115"/>
      <c r="CR111" s="115"/>
      <c r="CS111" s="116"/>
    </row>
    <row r="112" spans="1:97" ht="16.5" hidden="1" customHeight="1" outlineLevel="1" x14ac:dyDescent="0.25">
      <c r="A112" s="271" t="s">
        <v>68</v>
      </c>
      <c r="B112" s="271"/>
      <c r="C112" s="98" t="s">
        <v>3</v>
      </c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100">
        <f t="shared" si="178"/>
        <v>0</v>
      </c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100">
        <f t="shared" si="179"/>
        <v>0</v>
      </c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100">
        <f t="shared" si="180"/>
        <v>0</v>
      </c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100">
        <f t="shared" si="181"/>
        <v>0</v>
      </c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  <c r="BP112" s="100">
        <f t="shared" si="182"/>
        <v>0</v>
      </c>
      <c r="BQ112" s="99"/>
      <c r="BR112" s="99"/>
      <c r="BS112" s="99"/>
      <c r="BT112" s="99"/>
      <c r="BU112" s="99"/>
      <c r="BV112" s="99"/>
      <c r="BW112" s="99"/>
      <c r="BX112" s="99"/>
      <c r="BY112" s="99"/>
      <c r="BZ112" s="99"/>
      <c r="CA112" s="99"/>
      <c r="CB112" s="99"/>
      <c r="CC112" s="100">
        <f t="shared" si="183"/>
        <v>0</v>
      </c>
      <c r="CD112" s="99"/>
      <c r="CE112" s="99"/>
      <c r="CF112" s="99"/>
      <c r="CG112" s="99"/>
      <c r="CH112" s="99"/>
      <c r="CI112" s="99"/>
      <c r="CJ112" s="99"/>
      <c r="CK112" s="99"/>
      <c r="CL112" s="99"/>
      <c r="CM112" s="99"/>
      <c r="CN112" s="99"/>
      <c r="CO112" s="99"/>
      <c r="CP112" s="135">
        <f t="shared" si="184"/>
        <v>0</v>
      </c>
      <c r="CQ112" s="115"/>
      <c r="CR112" s="115"/>
      <c r="CS112" s="116"/>
    </row>
    <row r="113" spans="1:97" ht="16.5" hidden="1" customHeight="1" outlineLevel="1" x14ac:dyDescent="0.25">
      <c r="A113" s="271" t="s">
        <v>69</v>
      </c>
      <c r="B113" s="271"/>
      <c r="C113" s="98" t="s">
        <v>3</v>
      </c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0">
        <f t="shared" si="178"/>
        <v>0</v>
      </c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100">
        <f t="shared" si="179"/>
        <v>0</v>
      </c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100">
        <f t="shared" si="180"/>
        <v>0</v>
      </c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100">
        <f t="shared" si="181"/>
        <v>0</v>
      </c>
      <c r="BD113" s="99"/>
      <c r="BE113" s="99"/>
      <c r="BF113" s="99"/>
      <c r="BG113" s="99"/>
      <c r="BH113" s="99"/>
      <c r="BI113" s="99"/>
      <c r="BJ113" s="99"/>
      <c r="BK113" s="99"/>
      <c r="BL113" s="99"/>
      <c r="BM113" s="99"/>
      <c r="BN113" s="99"/>
      <c r="BO113" s="99"/>
      <c r="BP113" s="100">
        <f t="shared" si="182"/>
        <v>0</v>
      </c>
      <c r="BQ113" s="99"/>
      <c r="BR113" s="99"/>
      <c r="BS113" s="99"/>
      <c r="BT113" s="99"/>
      <c r="BU113" s="99"/>
      <c r="BV113" s="99"/>
      <c r="BW113" s="99"/>
      <c r="BX113" s="99"/>
      <c r="BY113" s="99"/>
      <c r="BZ113" s="99"/>
      <c r="CA113" s="99"/>
      <c r="CB113" s="99"/>
      <c r="CC113" s="100">
        <f t="shared" si="183"/>
        <v>0</v>
      </c>
      <c r="CD113" s="99"/>
      <c r="CE113" s="99"/>
      <c r="CF113" s="99"/>
      <c r="CG113" s="99"/>
      <c r="CH113" s="99"/>
      <c r="CI113" s="99"/>
      <c r="CJ113" s="99"/>
      <c r="CK113" s="99"/>
      <c r="CL113" s="99"/>
      <c r="CM113" s="99"/>
      <c r="CN113" s="99"/>
      <c r="CO113" s="99"/>
      <c r="CP113" s="135">
        <f t="shared" si="184"/>
        <v>0</v>
      </c>
      <c r="CQ113" s="115"/>
      <c r="CR113" s="115"/>
      <c r="CS113" s="116"/>
    </row>
    <row r="114" spans="1:97" ht="16.5" hidden="1" customHeight="1" outlineLevel="1" x14ac:dyDescent="0.25">
      <c r="A114" s="271" t="s">
        <v>70</v>
      </c>
      <c r="B114" s="271"/>
      <c r="C114" s="98" t="s">
        <v>3</v>
      </c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100">
        <f t="shared" si="178"/>
        <v>0</v>
      </c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100">
        <f t="shared" si="179"/>
        <v>0</v>
      </c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100">
        <f t="shared" si="180"/>
        <v>0</v>
      </c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100">
        <f t="shared" si="181"/>
        <v>0</v>
      </c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100">
        <f t="shared" si="182"/>
        <v>0</v>
      </c>
      <c r="BQ114" s="99"/>
      <c r="BR114" s="99"/>
      <c r="BS114" s="99"/>
      <c r="BT114" s="99"/>
      <c r="BU114" s="99"/>
      <c r="BV114" s="99"/>
      <c r="BW114" s="99"/>
      <c r="BX114" s="99"/>
      <c r="BY114" s="99"/>
      <c r="BZ114" s="99"/>
      <c r="CA114" s="99"/>
      <c r="CB114" s="99"/>
      <c r="CC114" s="100">
        <f t="shared" si="183"/>
        <v>0</v>
      </c>
      <c r="CD114" s="99"/>
      <c r="CE114" s="99"/>
      <c r="CF114" s="99"/>
      <c r="CG114" s="99"/>
      <c r="CH114" s="99"/>
      <c r="CI114" s="99"/>
      <c r="CJ114" s="99"/>
      <c r="CK114" s="99"/>
      <c r="CL114" s="99"/>
      <c r="CM114" s="99"/>
      <c r="CN114" s="99"/>
      <c r="CO114" s="99"/>
      <c r="CP114" s="135">
        <f t="shared" si="184"/>
        <v>0</v>
      </c>
      <c r="CQ114" s="115"/>
      <c r="CR114" s="115"/>
      <c r="CS114" s="116"/>
    </row>
    <row r="115" spans="1:97" ht="16.5" hidden="1" customHeight="1" outlineLevel="1" x14ac:dyDescent="0.25">
      <c r="A115" s="271" t="s">
        <v>71</v>
      </c>
      <c r="B115" s="271"/>
      <c r="C115" s="98" t="s">
        <v>3</v>
      </c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100">
        <f t="shared" si="178"/>
        <v>0</v>
      </c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100">
        <f t="shared" si="179"/>
        <v>0</v>
      </c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100">
        <f t="shared" si="180"/>
        <v>0</v>
      </c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100">
        <f t="shared" si="181"/>
        <v>0</v>
      </c>
      <c r="BD115" s="99"/>
      <c r="BE115" s="99"/>
      <c r="BF115" s="99"/>
      <c r="BG115" s="99"/>
      <c r="BH115" s="99"/>
      <c r="BI115" s="99"/>
      <c r="BJ115" s="99"/>
      <c r="BK115" s="99"/>
      <c r="BL115" s="99"/>
      <c r="BM115" s="99"/>
      <c r="BN115" s="99"/>
      <c r="BO115" s="99"/>
      <c r="BP115" s="100">
        <f t="shared" si="182"/>
        <v>0</v>
      </c>
      <c r="BQ115" s="99"/>
      <c r="BR115" s="99"/>
      <c r="BS115" s="99"/>
      <c r="BT115" s="99"/>
      <c r="BU115" s="99"/>
      <c r="BV115" s="99"/>
      <c r="BW115" s="99"/>
      <c r="BX115" s="99"/>
      <c r="BY115" s="99"/>
      <c r="BZ115" s="99"/>
      <c r="CA115" s="99"/>
      <c r="CB115" s="99"/>
      <c r="CC115" s="100">
        <f t="shared" si="183"/>
        <v>0</v>
      </c>
      <c r="CD115" s="99"/>
      <c r="CE115" s="99"/>
      <c r="CF115" s="99"/>
      <c r="CG115" s="99"/>
      <c r="CH115" s="99"/>
      <c r="CI115" s="99"/>
      <c r="CJ115" s="99"/>
      <c r="CK115" s="99"/>
      <c r="CL115" s="99"/>
      <c r="CM115" s="99"/>
      <c r="CN115" s="99"/>
      <c r="CO115" s="99"/>
      <c r="CP115" s="135">
        <f t="shared" si="184"/>
        <v>0</v>
      </c>
      <c r="CQ115" s="115"/>
      <c r="CR115" s="115"/>
      <c r="CS115" s="116"/>
    </row>
    <row r="116" spans="1:97" s="125" customFormat="1" collapsed="1" x14ac:dyDescent="0.25">
      <c r="A116" s="272" t="s">
        <v>57</v>
      </c>
      <c r="B116" s="273"/>
      <c r="C116" s="126" t="s">
        <v>3</v>
      </c>
      <c r="D116" s="120">
        <f>SUM(D106:D115)</f>
        <v>0</v>
      </c>
      <c r="E116" s="120">
        <f t="shared" ref="E116:BA116" si="185">SUM(E106:E115)</f>
        <v>0</v>
      </c>
      <c r="F116" s="120">
        <f t="shared" si="185"/>
        <v>0</v>
      </c>
      <c r="G116" s="120">
        <f t="shared" si="185"/>
        <v>0</v>
      </c>
      <c r="H116" s="120">
        <f t="shared" si="185"/>
        <v>0</v>
      </c>
      <c r="I116" s="120">
        <f t="shared" si="185"/>
        <v>0</v>
      </c>
      <c r="J116" s="120">
        <f t="shared" si="185"/>
        <v>0</v>
      </c>
      <c r="K116" s="120">
        <f t="shared" si="185"/>
        <v>0</v>
      </c>
      <c r="L116" s="120">
        <f t="shared" si="185"/>
        <v>0</v>
      </c>
      <c r="M116" s="120">
        <f t="shared" si="185"/>
        <v>0</v>
      </c>
      <c r="N116" s="120">
        <f t="shared" si="185"/>
        <v>0</v>
      </c>
      <c r="O116" s="120">
        <f t="shared" si="185"/>
        <v>0</v>
      </c>
      <c r="P116" s="120">
        <f t="shared" si="185"/>
        <v>0</v>
      </c>
      <c r="Q116" s="120">
        <f t="shared" si="185"/>
        <v>0</v>
      </c>
      <c r="R116" s="120">
        <f t="shared" si="185"/>
        <v>0</v>
      </c>
      <c r="S116" s="120">
        <f t="shared" si="185"/>
        <v>0</v>
      </c>
      <c r="T116" s="120">
        <f t="shared" si="185"/>
        <v>0</v>
      </c>
      <c r="U116" s="120">
        <f t="shared" si="185"/>
        <v>0</v>
      </c>
      <c r="V116" s="120">
        <f t="shared" si="185"/>
        <v>0</v>
      </c>
      <c r="W116" s="120">
        <f t="shared" si="185"/>
        <v>0</v>
      </c>
      <c r="X116" s="120">
        <f t="shared" si="185"/>
        <v>0</v>
      </c>
      <c r="Y116" s="120">
        <f t="shared" si="185"/>
        <v>0</v>
      </c>
      <c r="Z116" s="120">
        <f t="shared" si="185"/>
        <v>0</v>
      </c>
      <c r="AA116" s="120">
        <f t="shared" si="185"/>
        <v>0</v>
      </c>
      <c r="AB116" s="120">
        <f t="shared" si="185"/>
        <v>0</v>
      </c>
      <c r="AC116" s="120">
        <f t="shared" si="185"/>
        <v>0</v>
      </c>
      <c r="AD116" s="120">
        <f t="shared" si="185"/>
        <v>0</v>
      </c>
      <c r="AE116" s="120">
        <f t="shared" si="185"/>
        <v>0</v>
      </c>
      <c r="AF116" s="120">
        <f t="shared" si="185"/>
        <v>0</v>
      </c>
      <c r="AG116" s="120">
        <f t="shared" si="185"/>
        <v>0</v>
      </c>
      <c r="AH116" s="120">
        <f t="shared" si="185"/>
        <v>0</v>
      </c>
      <c r="AI116" s="120">
        <f t="shared" si="185"/>
        <v>0</v>
      </c>
      <c r="AJ116" s="120">
        <f t="shared" si="185"/>
        <v>0</v>
      </c>
      <c r="AK116" s="120">
        <f t="shared" si="185"/>
        <v>0</v>
      </c>
      <c r="AL116" s="120">
        <f t="shared" si="185"/>
        <v>0</v>
      </c>
      <c r="AM116" s="120">
        <f t="shared" si="185"/>
        <v>0</v>
      </c>
      <c r="AN116" s="120">
        <f t="shared" si="185"/>
        <v>0</v>
      </c>
      <c r="AO116" s="120">
        <f t="shared" si="185"/>
        <v>0</v>
      </c>
      <c r="AP116" s="120">
        <f t="shared" si="185"/>
        <v>0</v>
      </c>
      <c r="AQ116" s="120">
        <f t="shared" si="185"/>
        <v>0</v>
      </c>
      <c r="AR116" s="120">
        <f t="shared" si="185"/>
        <v>0</v>
      </c>
      <c r="AS116" s="120">
        <f t="shared" si="185"/>
        <v>0</v>
      </c>
      <c r="AT116" s="120">
        <f t="shared" si="185"/>
        <v>0</v>
      </c>
      <c r="AU116" s="120">
        <f t="shared" si="185"/>
        <v>0</v>
      </c>
      <c r="AV116" s="120">
        <f t="shared" si="185"/>
        <v>0</v>
      </c>
      <c r="AW116" s="120">
        <f t="shared" si="185"/>
        <v>0</v>
      </c>
      <c r="AX116" s="120">
        <f t="shared" si="185"/>
        <v>0</v>
      </c>
      <c r="AY116" s="120">
        <f t="shared" si="185"/>
        <v>0</v>
      </c>
      <c r="AZ116" s="120">
        <f t="shared" si="185"/>
        <v>0</v>
      </c>
      <c r="BA116" s="120">
        <f t="shared" si="185"/>
        <v>0</v>
      </c>
      <c r="BB116" s="120">
        <f t="shared" ref="BB116:CM116" si="186">SUM(BB106:BB115)</f>
        <v>0</v>
      </c>
      <c r="BC116" s="120">
        <f t="shared" ref="BC116" si="187">SUM(BC106:BC115)</f>
        <v>0</v>
      </c>
      <c r="BD116" s="120">
        <f t="shared" si="186"/>
        <v>0</v>
      </c>
      <c r="BE116" s="120">
        <f t="shared" si="186"/>
        <v>0</v>
      </c>
      <c r="BF116" s="120">
        <f t="shared" si="186"/>
        <v>0</v>
      </c>
      <c r="BG116" s="120">
        <f t="shared" si="186"/>
        <v>0</v>
      </c>
      <c r="BH116" s="120">
        <f t="shared" si="186"/>
        <v>0</v>
      </c>
      <c r="BI116" s="120">
        <f t="shared" si="186"/>
        <v>0</v>
      </c>
      <c r="BJ116" s="120">
        <f t="shared" si="186"/>
        <v>0</v>
      </c>
      <c r="BK116" s="120">
        <f t="shared" si="186"/>
        <v>0</v>
      </c>
      <c r="BL116" s="120">
        <f t="shared" si="186"/>
        <v>0</v>
      </c>
      <c r="BM116" s="120">
        <f t="shared" si="186"/>
        <v>0</v>
      </c>
      <c r="BN116" s="120">
        <f t="shared" si="186"/>
        <v>0</v>
      </c>
      <c r="BO116" s="120">
        <f t="shared" si="186"/>
        <v>0</v>
      </c>
      <c r="BP116" s="120">
        <f t="shared" ref="BP116" si="188">SUM(BP106:BP115)</f>
        <v>0</v>
      </c>
      <c r="BQ116" s="120">
        <f t="shared" si="186"/>
        <v>0</v>
      </c>
      <c r="BR116" s="120">
        <f t="shared" si="186"/>
        <v>0</v>
      </c>
      <c r="BS116" s="120">
        <f t="shared" si="186"/>
        <v>0</v>
      </c>
      <c r="BT116" s="120">
        <f t="shared" si="186"/>
        <v>0</v>
      </c>
      <c r="BU116" s="120">
        <f t="shared" si="186"/>
        <v>0</v>
      </c>
      <c r="BV116" s="120">
        <f t="shared" si="186"/>
        <v>0</v>
      </c>
      <c r="BW116" s="120">
        <f t="shared" si="186"/>
        <v>0</v>
      </c>
      <c r="BX116" s="120">
        <f t="shared" si="186"/>
        <v>0</v>
      </c>
      <c r="BY116" s="120">
        <f t="shared" si="186"/>
        <v>0</v>
      </c>
      <c r="BZ116" s="120">
        <f t="shared" si="186"/>
        <v>0</v>
      </c>
      <c r="CA116" s="120">
        <f t="shared" si="186"/>
        <v>0</v>
      </c>
      <c r="CB116" s="120">
        <f t="shared" si="186"/>
        <v>0</v>
      </c>
      <c r="CC116" s="120">
        <f t="shared" ref="CC116" si="189">SUM(CC106:CC115)</f>
        <v>0</v>
      </c>
      <c r="CD116" s="120">
        <f t="shared" si="186"/>
        <v>0</v>
      </c>
      <c r="CE116" s="120">
        <f t="shared" si="186"/>
        <v>0</v>
      </c>
      <c r="CF116" s="120">
        <f t="shared" si="186"/>
        <v>0</v>
      </c>
      <c r="CG116" s="120">
        <f t="shared" si="186"/>
        <v>0</v>
      </c>
      <c r="CH116" s="120">
        <f t="shared" si="186"/>
        <v>0</v>
      </c>
      <c r="CI116" s="120">
        <f t="shared" si="186"/>
        <v>0</v>
      </c>
      <c r="CJ116" s="120">
        <f t="shared" si="186"/>
        <v>0</v>
      </c>
      <c r="CK116" s="120">
        <f t="shared" si="186"/>
        <v>0</v>
      </c>
      <c r="CL116" s="120">
        <f t="shared" si="186"/>
        <v>0</v>
      </c>
      <c r="CM116" s="120">
        <f t="shared" si="186"/>
        <v>0</v>
      </c>
      <c r="CN116" s="120">
        <f t="shared" ref="CN116:CO116" si="190">SUM(CN106:CN115)</f>
        <v>0</v>
      </c>
      <c r="CO116" s="120">
        <f t="shared" si="190"/>
        <v>0</v>
      </c>
      <c r="CP116" s="120">
        <f t="shared" ref="CP116" si="191">SUM(CP106:CP115)</f>
        <v>0</v>
      </c>
      <c r="CQ116" s="123"/>
      <c r="CR116" s="123"/>
      <c r="CS116" s="124"/>
    </row>
    <row r="117" spans="1:97" ht="7.5" customHeight="1" x14ac:dyDescent="0.25">
      <c r="A117" s="83"/>
      <c r="B117" s="84"/>
      <c r="C117" s="86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1"/>
      <c r="CI117" s="121"/>
      <c r="CJ117" s="121"/>
      <c r="CK117" s="121"/>
      <c r="CL117" s="121"/>
      <c r="CM117" s="121"/>
      <c r="CN117" s="121"/>
      <c r="CO117" s="121"/>
      <c r="CP117" s="122"/>
      <c r="CQ117" s="115"/>
      <c r="CR117" s="115"/>
      <c r="CS117" s="116"/>
    </row>
    <row r="118" spans="1:97" s="112" customFormat="1" ht="19.5" customHeight="1" x14ac:dyDescent="0.25">
      <c r="A118" s="274" t="s">
        <v>58</v>
      </c>
      <c r="B118" s="275"/>
      <c r="C118" s="127" t="s">
        <v>3</v>
      </c>
      <c r="D118" s="120">
        <f>D80+D92+D104+D116</f>
        <v>0</v>
      </c>
      <c r="E118" s="120">
        <f t="shared" ref="E118:BA118" si="192">E80+E92+E104+E116</f>
        <v>0</v>
      </c>
      <c r="F118" s="120">
        <f t="shared" si="192"/>
        <v>0</v>
      </c>
      <c r="G118" s="120">
        <f t="shared" si="192"/>
        <v>0</v>
      </c>
      <c r="H118" s="120">
        <f t="shared" si="192"/>
        <v>0</v>
      </c>
      <c r="I118" s="120">
        <f t="shared" si="192"/>
        <v>0</v>
      </c>
      <c r="J118" s="120">
        <f t="shared" si="192"/>
        <v>0</v>
      </c>
      <c r="K118" s="120">
        <f t="shared" si="192"/>
        <v>0</v>
      </c>
      <c r="L118" s="120">
        <f t="shared" si="192"/>
        <v>0</v>
      </c>
      <c r="M118" s="120">
        <f t="shared" si="192"/>
        <v>0</v>
      </c>
      <c r="N118" s="120">
        <f t="shared" si="192"/>
        <v>0</v>
      </c>
      <c r="O118" s="120">
        <f t="shared" si="192"/>
        <v>0</v>
      </c>
      <c r="P118" s="110">
        <f t="shared" si="192"/>
        <v>0</v>
      </c>
      <c r="Q118" s="120">
        <f t="shared" si="192"/>
        <v>0</v>
      </c>
      <c r="R118" s="120">
        <f t="shared" si="192"/>
        <v>0</v>
      </c>
      <c r="S118" s="120">
        <f t="shared" si="192"/>
        <v>0</v>
      </c>
      <c r="T118" s="120">
        <f t="shared" si="192"/>
        <v>0</v>
      </c>
      <c r="U118" s="120">
        <f t="shared" si="192"/>
        <v>0</v>
      </c>
      <c r="V118" s="120">
        <f t="shared" si="192"/>
        <v>0</v>
      </c>
      <c r="W118" s="120">
        <f t="shared" si="192"/>
        <v>0</v>
      </c>
      <c r="X118" s="120">
        <f t="shared" si="192"/>
        <v>0</v>
      </c>
      <c r="Y118" s="120">
        <f t="shared" si="192"/>
        <v>0</v>
      </c>
      <c r="Z118" s="120">
        <f t="shared" si="192"/>
        <v>0</v>
      </c>
      <c r="AA118" s="120">
        <f t="shared" si="192"/>
        <v>0</v>
      </c>
      <c r="AB118" s="120">
        <f t="shared" si="192"/>
        <v>0</v>
      </c>
      <c r="AC118" s="110">
        <f t="shared" si="192"/>
        <v>0</v>
      </c>
      <c r="AD118" s="120">
        <f t="shared" si="192"/>
        <v>0</v>
      </c>
      <c r="AE118" s="120">
        <f t="shared" si="192"/>
        <v>0</v>
      </c>
      <c r="AF118" s="120">
        <f t="shared" si="192"/>
        <v>0</v>
      </c>
      <c r="AG118" s="120">
        <f t="shared" si="192"/>
        <v>0</v>
      </c>
      <c r="AH118" s="120">
        <f t="shared" si="192"/>
        <v>0</v>
      </c>
      <c r="AI118" s="120">
        <f t="shared" si="192"/>
        <v>0</v>
      </c>
      <c r="AJ118" s="120">
        <f t="shared" si="192"/>
        <v>0</v>
      </c>
      <c r="AK118" s="120">
        <f t="shared" si="192"/>
        <v>0</v>
      </c>
      <c r="AL118" s="120">
        <f t="shared" si="192"/>
        <v>0</v>
      </c>
      <c r="AM118" s="120">
        <f t="shared" si="192"/>
        <v>0</v>
      </c>
      <c r="AN118" s="120">
        <f t="shared" si="192"/>
        <v>0</v>
      </c>
      <c r="AO118" s="120">
        <f t="shared" si="192"/>
        <v>0</v>
      </c>
      <c r="AP118" s="110">
        <f t="shared" si="192"/>
        <v>0</v>
      </c>
      <c r="AQ118" s="120">
        <f t="shared" si="192"/>
        <v>0</v>
      </c>
      <c r="AR118" s="120">
        <f t="shared" si="192"/>
        <v>0</v>
      </c>
      <c r="AS118" s="120">
        <f t="shared" si="192"/>
        <v>0</v>
      </c>
      <c r="AT118" s="120">
        <f t="shared" si="192"/>
        <v>0</v>
      </c>
      <c r="AU118" s="120">
        <f t="shared" si="192"/>
        <v>0</v>
      </c>
      <c r="AV118" s="120">
        <f t="shared" si="192"/>
        <v>0</v>
      </c>
      <c r="AW118" s="120">
        <f t="shared" si="192"/>
        <v>0</v>
      </c>
      <c r="AX118" s="120">
        <f t="shared" si="192"/>
        <v>0</v>
      </c>
      <c r="AY118" s="120">
        <f t="shared" si="192"/>
        <v>0</v>
      </c>
      <c r="AZ118" s="120">
        <f t="shared" si="192"/>
        <v>0</v>
      </c>
      <c r="BA118" s="120">
        <f t="shared" si="192"/>
        <v>0</v>
      </c>
      <c r="BB118" s="120">
        <f t="shared" ref="BB118:CM118" si="193">BB80+BB92+BB104+BB116</f>
        <v>0</v>
      </c>
      <c r="BC118" s="110">
        <f t="shared" ref="BC118" si="194">BC80+BC92+BC104+BC116</f>
        <v>0</v>
      </c>
      <c r="BD118" s="120">
        <f t="shared" si="193"/>
        <v>0</v>
      </c>
      <c r="BE118" s="120">
        <f t="shared" si="193"/>
        <v>0</v>
      </c>
      <c r="BF118" s="120">
        <f t="shared" si="193"/>
        <v>0</v>
      </c>
      <c r="BG118" s="120">
        <f t="shared" si="193"/>
        <v>0</v>
      </c>
      <c r="BH118" s="120">
        <f t="shared" si="193"/>
        <v>0</v>
      </c>
      <c r="BI118" s="120">
        <f t="shared" si="193"/>
        <v>0</v>
      </c>
      <c r="BJ118" s="120">
        <f t="shared" si="193"/>
        <v>0</v>
      </c>
      <c r="BK118" s="120">
        <f t="shared" si="193"/>
        <v>0</v>
      </c>
      <c r="BL118" s="120">
        <f t="shared" si="193"/>
        <v>0</v>
      </c>
      <c r="BM118" s="120">
        <f t="shared" si="193"/>
        <v>0</v>
      </c>
      <c r="BN118" s="120">
        <f t="shared" si="193"/>
        <v>0</v>
      </c>
      <c r="BO118" s="120">
        <f t="shared" si="193"/>
        <v>0</v>
      </c>
      <c r="BP118" s="110">
        <f t="shared" ref="BP118" si="195">BP80+BP92+BP104+BP116</f>
        <v>0</v>
      </c>
      <c r="BQ118" s="120">
        <f t="shared" si="193"/>
        <v>0</v>
      </c>
      <c r="BR118" s="120">
        <f t="shared" si="193"/>
        <v>0</v>
      </c>
      <c r="BS118" s="120">
        <f t="shared" si="193"/>
        <v>0</v>
      </c>
      <c r="BT118" s="120">
        <f t="shared" si="193"/>
        <v>0</v>
      </c>
      <c r="BU118" s="120">
        <f t="shared" si="193"/>
        <v>0</v>
      </c>
      <c r="BV118" s="120">
        <f t="shared" si="193"/>
        <v>0</v>
      </c>
      <c r="BW118" s="120">
        <f t="shared" si="193"/>
        <v>0</v>
      </c>
      <c r="BX118" s="120">
        <f t="shared" si="193"/>
        <v>0</v>
      </c>
      <c r="BY118" s="120">
        <f t="shared" si="193"/>
        <v>0</v>
      </c>
      <c r="BZ118" s="120">
        <f t="shared" si="193"/>
        <v>0</v>
      </c>
      <c r="CA118" s="120">
        <f t="shared" si="193"/>
        <v>0</v>
      </c>
      <c r="CB118" s="120">
        <f t="shared" si="193"/>
        <v>0</v>
      </c>
      <c r="CC118" s="110">
        <f t="shared" ref="CC118" si="196">CC80+CC92+CC104+CC116</f>
        <v>0</v>
      </c>
      <c r="CD118" s="120">
        <f t="shared" si="193"/>
        <v>0</v>
      </c>
      <c r="CE118" s="120">
        <f t="shared" si="193"/>
        <v>0</v>
      </c>
      <c r="CF118" s="120">
        <f t="shared" si="193"/>
        <v>0</v>
      </c>
      <c r="CG118" s="120">
        <f t="shared" si="193"/>
        <v>0</v>
      </c>
      <c r="CH118" s="120">
        <f t="shared" si="193"/>
        <v>0</v>
      </c>
      <c r="CI118" s="120">
        <f t="shared" si="193"/>
        <v>0</v>
      </c>
      <c r="CJ118" s="120">
        <f t="shared" si="193"/>
        <v>0</v>
      </c>
      <c r="CK118" s="120">
        <f t="shared" si="193"/>
        <v>0</v>
      </c>
      <c r="CL118" s="120">
        <f t="shared" si="193"/>
        <v>0</v>
      </c>
      <c r="CM118" s="120">
        <f t="shared" si="193"/>
        <v>0</v>
      </c>
      <c r="CN118" s="120">
        <f t="shared" ref="CN118:CO118" si="197">CN80+CN92+CN104+CN116</f>
        <v>0</v>
      </c>
      <c r="CO118" s="120">
        <f t="shared" si="197"/>
        <v>0</v>
      </c>
      <c r="CP118" s="110">
        <f t="shared" ref="CP118" si="198">CP80+CP92+CP104+CP116</f>
        <v>0</v>
      </c>
      <c r="CQ118" s="128"/>
      <c r="CR118" s="128"/>
      <c r="CS118" s="129"/>
    </row>
    <row r="119" spans="1:97" ht="7.5" customHeight="1" x14ac:dyDescent="0.25">
      <c r="A119" s="83"/>
      <c r="B119" s="84"/>
      <c r="C119" s="86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21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21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21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21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121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187"/>
      <c r="CA119" s="187"/>
      <c r="CB119" s="187"/>
      <c r="CC119" s="121"/>
      <c r="CD119" s="187"/>
      <c r="CE119" s="187"/>
      <c r="CF119" s="187"/>
      <c r="CG119" s="187"/>
      <c r="CH119" s="187"/>
      <c r="CI119" s="187"/>
      <c r="CJ119" s="187"/>
      <c r="CK119" s="187"/>
      <c r="CL119" s="187"/>
      <c r="CM119" s="187"/>
      <c r="CN119" s="187"/>
      <c r="CO119" s="187"/>
      <c r="CP119" s="122"/>
      <c r="CQ119" s="115"/>
      <c r="CR119" s="115"/>
      <c r="CS119" s="116"/>
    </row>
    <row r="120" spans="1:97" ht="23.25" customHeight="1" x14ac:dyDescent="0.25">
      <c r="A120" s="130"/>
      <c r="B120" s="91"/>
      <c r="C120" s="93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31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31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31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31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31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31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  <c r="CP120" s="131"/>
      <c r="CQ120" s="115"/>
      <c r="CR120" s="115"/>
      <c r="CS120" s="116"/>
    </row>
    <row r="121" spans="1:97" s="112" customFormat="1" ht="21" customHeight="1" x14ac:dyDescent="0.25">
      <c r="A121" s="276" t="s">
        <v>59</v>
      </c>
      <c r="B121" s="277"/>
      <c r="C121" s="133" t="s">
        <v>3</v>
      </c>
      <c r="D121" s="189">
        <f>D53-D118</f>
        <v>0</v>
      </c>
      <c r="E121" s="189">
        <f t="shared" ref="E121:BA121" si="199">E53-E118</f>
        <v>0</v>
      </c>
      <c r="F121" s="189">
        <f t="shared" si="199"/>
        <v>0</v>
      </c>
      <c r="G121" s="189">
        <f t="shared" si="199"/>
        <v>0</v>
      </c>
      <c r="H121" s="189">
        <f t="shared" si="199"/>
        <v>0</v>
      </c>
      <c r="I121" s="189">
        <f t="shared" si="199"/>
        <v>0</v>
      </c>
      <c r="J121" s="189">
        <f t="shared" si="199"/>
        <v>0</v>
      </c>
      <c r="K121" s="189">
        <f t="shared" si="199"/>
        <v>0</v>
      </c>
      <c r="L121" s="189">
        <f t="shared" si="199"/>
        <v>0</v>
      </c>
      <c r="M121" s="189">
        <f t="shared" si="199"/>
        <v>0</v>
      </c>
      <c r="N121" s="189">
        <f t="shared" si="199"/>
        <v>0</v>
      </c>
      <c r="O121" s="189">
        <f t="shared" si="199"/>
        <v>0</v>
      </c>
      <c r="P121" s="134">
        <f t="shared" si="199"/>
        <v>0</v>
      </c>
      <c r="Q121" s="189">
        <f t="shared" si="199"/>
        <v>0</v>
      </c>
      <c r="R121" s="189">
        <f t="shared" si="199"/>
        <v>0</v>
      </c>
      <c r="S121" s="189">
        <f t="shared" si="199"/>
        <v>0</v>
      </c>
      <c r="T121" s="189">
        <f t="shared" si="199"/>
        <v>0</v>
      </c>
      <c r="U121" s="189">
        <f t="shared" si="199"/>
        <v>0</v>
      </c>
      <c r="V121" s="189">
        <f t="shared" si="199"/>
        <v>0</v>
      </c>
      <c r="W121" s="189">
        <f t="shared" si="199"/>
        <v>0</v>
      </c>
      <c r="X121" s="189">
        <f t="shared" si="199"/>
        <v>0</v>
      </c>
      <c r="Y121" s="189">
        <f t="shared" si="199"/>
        <v>0</v>
      </c>
      <c r="Z121" s="189">
        <f t="shared" si="199"/>
        <v>0</v>
      </c>
      <c r="AA121" s="189">
        <f t="shared" si="199"/>
        <v>0</v>
      </c>
      <c r="AB121" s="189">
        <f t="shared" si="199"/>
        <v>0</v>
      </c>
      <c r="AC121" s="134">
        <f t="shared" si="199"/>
        <v>0</v>
      </c>
      <c r="AD121" s="189">
        <f t="shared" si="199"/>
        <v>0</v>
      </c>
      <c r="AE121" s="189">
        <f t="shared" si="199"/>
        <v>0</v>
      </c>
      <c r="AF121" s="189">
        <f t="shared" si="199"/>
        <v>0</v>
      </c>
      <c r="AG121" s="189">
        <f t="shared" si="199"/>
        <v>0</v>
      </c>
      <c r="AH121" s="189">
        <f t="shared" si="199"/>
        <v>0</v>
      </c>
      <c r="AI121" s="189">
        <f t="shared" si="199"/>
        <v>0</v>
      </c>
      <c r="AJ121" s="189">
        <f t="shared" si="199"/>
        <v>0</v>
      </c>
      <c r="AK121" s="189">
        <f t="shared" si="199"/>
        <v>0</v>
      </c>
      <c r="AL121" s="189">
        <f t="shared" si="199"/>
        <v>0</v>
      </c>
      <c r="AM121" s="189">
        <f t="shared" si="199"/>
        <v>0</v>
      </c>
      <c r="AN121" s="189">
        <f t="shared" si="199"/>
        <v>0</v>
      </c>
      <c r="AO121" s="189">
        <f t="shared" si="199"/>
        <v>0</v>
      </c>
      <c r="AP121" s="134">
        <f t="shared" si="199"/>
        <v>0</v>
      </c>
      <c r="AQ121" s="189">
        <f t="shared" si="199"/>
        <v>0</v>
      </c>
      <c r="AR121" s="189">
        <f t="shared" si="199"/>
        <v>0</v>
      </c>
      <c r="AS121" s="189">
        <f t="shared" si="199"/>
        <v>0</v>
      </c>
      <c r="AT121" s="189">
        <f t="shared" si="199"/>
        <v>0</v>
      </c>
      <c r="AU121" s="189">
        <f t="shared" si="199"/>
        <v>0</v>
      </c>
      <c r="AV121" s="189">
        <f t="shared" si="199"/>
        <v>0</v>
      </c>
      <c r="AW121" s="189">
        <f t="shared" si="199"/>
        <v>0</v>
      </c>
      <c r="AX121" s="189">
        <f t="shared" si="199"/>
        <v>0</v>
      </c>
      <c r="AY121" s="189">
        <f t="shared" si="199"/>
        <v>0</v>
      </c>
      <c r="AZ121" s="189">
        <f t="shared" si="199"/>
        <v>0</v>
      </c>
      <c r="BA121" s="189">
        <f t="shared" si="199"/>
        <v>0</v>
      </c>
      <c r="BB121" s="189">
        <f t="shared" ref="BB121:CM121" si="200">BB53-BB118</f>
        <v>0</v>
      </c>
      <c r="BC121" s="134">
        <f t="shared" si="200"/>
        <v>0</v>
      </c>
      <c r="BD121" s="189">
        <f t="shared" si="200"/>
        <v>0</v>
      </c>
      <c r="BE121" s="189">
        <f t="shared" si="200"/>
        <v>0</v>
      </c>
      <c r="BF121" s="189">
        <f t="shared" si="200"/>
        <v>0</v>
      </c>
      <c r="BG121" s="189">
        <f t="shared" si="200"/>
        <v>0</v>
      </c>
      <c r="BH121" s="189">
        <f t="shared" si="200"/>
        <v>0</v>
      </c>
      <c r="BI121" s="189">
        <f t="shared" si="200"/>
        <v>0</v>
      </c>
      <c r="BJ121" s="189">
        <f t="shared" si="200"/>
        <v>0</v>
      </c>
      <c r="BK121" s="189">
        <f t="shared" si="200"/>
        <v>0</v>
      </c>
      <c r="BL121" s="189">
        <f t="shared" si="200"/>
        <v>0</v>
      </c>
      <c r="BM121" s="189">
        <f t="shared" si="200"/>
        <v>0</v>
      </c>
      <c r="BN121" s="189">
        <f t="shared" si="200"/>
        <v>0</v>
      </c>
      <c r="BO121" s="189">
        <f t="shared" si="200"/>
        <v>0</v>
      </c>
      <c r="BP121" s="134">
        <f t="shared" si="200"/>
        <v>0</v>
      </c>
      <c r="BQ121" s="189">
        <f t="shared" si="200"/>
        <v>0</v>
      </c>
      <c r="BR121" s="189">
        <f t="shared" si="200"/>
        <v>0</v>
      </c>
      <c r="BS121" s="189">
        <f t="shared" si="200"/>
        <v>0</v>
      </c>
      <c r="BT121" s="189">
        <f t="shared" si="200"/>
        <v>0</v>
      </c>
      <c r="BU121" s="189">
        <f t="shared" si="200"/>
        <v>0</v>
      </c>
      <c r="BV121" s="189">
        <f t="shared" si="200"/>
        <v>0</v>
      </c>
      <c r="BW121" s="189">
        <f t="shared" si="200"/>
        <v>0</v>
      </c>
      <c r="BX121" s="189">
        <f t="shared" si="200"/>
        <v>0</v>
      </c>
      <c r="BY121" s="189">
        <f t="shared" si="200"/>
        <v>0</v>
      </c>
      <c r="BZ121" s="189">
        <f t="shared" si="200"/>
        <v>0</v>
      </c>
      <c r="CA121" s="189">
        <f t="shared" si="200"/>
        <v>0</v>
      </c>
      <c r="CB121" s="189">
        <f t="shared" si="200"/>
        <v>0</v>
      </c>
      <c r="CC121" s="134">
        <f t="shared" si="200"/>
        <v>0</v>
      </c>
      <c r="CD121" s="189">
        <f t="shared" si="200"/>
        <v>0</v>
      </c>
      <c r="CE121" s="189">
        <f t="shared" si="200"/>
        <v>0</v>
      </c>
      <c r="CF121" s="189">
        <f t="shared" si="200"/>
        <v>0</v>
      </c>
      <c r="CG121" s="189">
        <f t="shared" si="200"/>
        <v>0</v>
      </c>
      <c r="CH121" s="189">
        <f t="shared" si="200"/>
        <v>0</v>
      </c>
      <c r="CI121" s="189">
        <f t="shared" si="200"/>
        <v>0</v>
      </c>
      <c r="CJ121" s="189">
        <f t="shared" si="200"/>
        <v>0</v>
      </c>
      <c r="CK121" s="189">
        <f t="shared" si="200"/>
        <v>0</v>
      </c>
      <c r="CL121" s="189">
        <f t="shared" si="200"/>
        <v>0</v>
      </c>
      <c r="CM121" s="189">
        <f t="shared" si="200"/>
        <v>0</v>
      </c>
      <c r="CN121" s="189">
        <f t="shared" ref="CN121:CO121" si="201">CN53-CN118</f>
        <v>0</v>
      </c>
      <c r="CO121" s="189">
        <f t="shared" si="201"/>
        <v>0</v>
      </c>
      <c r="CP121" s="134">
        <f t="shared" ref="CP121" si="202">CP53-CP118</f>
        <v>0</v>
      </c>
      <c r="CQ121" s="128"/>
      <c r="CR121" s="128"/>
      <c r="CS121" s="129"/>
    </row>
    <row r="122" spans="1:97" ht="8.25" customHeight="1" x14ac:dyDescent="0.25">
      <c r="A122" s="83"/>
      <c r="B122" s="84"/>
      <c r="C122" s="86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21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187"/>
      <c r="CA122" s="187"/>
      <c r="CB122" s="187"/>
      <c r="CC122" s="121"/>
      <c r="CD122" s="121"/>
      <c r="CE122" s="121"/>
      <c r="CF122" s="121"/>
      <c r="CG122" s="121"/>
      <c r="CH122" s="121"/>
      <c r="CI122" s="121"/>
      <c r="CJ122" s="121"/>
      <c r="CK122" s="121"/>
      <c r="CL122" s="121"/>
      <c r="CM122" s="121"/>
      <c r="CN122" s="121"/>
      <c r="CO122" s="121"/>
      <c r="CP122" s="122"/>
      <c r="CQ122" s="115"/>
      <c r="CR122" s="115"/>
      <c r="CS122" s="116"/>
    </row>
    <row r="123" spans="1:97" ht="13.5" customHeight="1" x14ac:dyDescent="0.25">
      <c r="B123" s="113"/>
      <c r="C123" s="89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  <c r="CQ123" s="115"/>
      <c r="CR123" s="115"/>
      <c r="CS123" s="116"/>
    </row>
    <row r="124" spans="1:97" x14ac:dyDescent="0.25">
      <c r="B124" s="113"/>
      <c r="C124" s="89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  <c r="CQ124" s="115"/>
      <c r="CR124" s="115"/>
      <c r="CS124" s="116"/>
    </row>
    <row r="125" spans="1:97" x14ac:dyDescent="0.25">
      <c r="B125" s="113"/>
      <c r="C125" s="89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15"/>
      <c r="BU125" s="115"/>
      <c r="BV125" s="115"/>
      <c r="BW125" s="115"/>
      <c r="BX125" s="115"/>
      <c r="BY125" s="115"/>
      <c r="BZ125" s="115"/>
      <c r="CA125" s="115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5"/>
      <c r="CM125" s="115"/>
      <c r="CN125" s="115"/>
      <c r="CO125" s="115"/>
      <c r="CP125" s="115"/>
      <c r="CQ125" s="115"/>
      <c r="CR125" s="115"/>
      <c r="CS125" s="116"/>
    </row>
    <row r="126" spans="1:97" x14ac:dyDescent="0.25">
      <c r="B126" s="113"/>
      <c r="C126" s="89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15"/>
      <c r="CM126" s="115"/>
      <c r="CN126" s="115"/>
      <c r="CO126" s="115"/>
      <c r="CP126" s="115"/>
      <c r="CQ126" s="115"/>
      <c r="CR126" s="115"/>
      <c r="CS126" s="116"/>
    </row>
    <row r="127" spans="1:97" x14ac:dyDescent="0.25">
      <c r="B127" s="113"/>
      <c r="C127" s="89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15"/>
      <c r="BU127" s="115"/>
      <c r="BV127" s="115"/>
      <c r="BW127" s="115"/>
      <c r="BX127" s="115"/>
      <c r="BY127" s="115"/>
      <c r="BZ127" s="115"/>
      <c r="CA127" s="115"/>
      <c r="CB127" s="115"/>
      <c r="CC127" s="115"/>
      <c r="CD127" s="115"/>
      <c r="CE127" s="115"/>
      <c r="CF127" s="115"/>
      <c r="CG127" s="115"/>
      <c r="CH127" s="115"/>
      <c r="CI127" s="115"/>
      <c r="CJ127" s="115"/>
      <c r="CK127" s="115"/>
      <c r="CL127" s="115"/>
      <c r="CM127" s="115"/>
      <c r="CN127" s="115"/>
      <c r="CO127" s="115"/>
      <c r="CP127" s="115"/>
      <c r="CQ127" s="115"/>
      <c r="CR127" s="115"/>
      <c r="CS127" s="116"/>
    </row>
    <row r="128" spans="1:97" x14ac:dyDescent="0.25">
      <c r="B128" s="113"/>
      <c r="C128" s="89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  <c r="BO128" s="115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BZ128" s="115"/>
      <c r="CA128" s="115"/>
      <c r="CB128" s="115"/>
      <c r="CC128" s="115"/>
      <c r="CD128" s="115"/>
      <c r="CE128" s="115"/>
      <c r="CF128" s="115"/>
      <c r="CG128" s="115"/>
      <c r="CH128" s="115"/>
      <c r="CI128" s="115"/>
      <c r="CJ128" s="115"/>
      <c r="CK128" s="115"/>
      <c r="CL128" s="115"/>
      <c r="CM128" s="115"/>
      <c r="CN128" s="115"/>
      <c r="CO128" s="115"/>
      <c r="CP128" s="115"/>
      <c r="CQ128" s="115"/>
      <c r="CR128" s="115"/>
      <c r="CS128" s="116"/>
    </row>
    <row r="129" spans="2:97" x14ac:dyDescent="0.25">
      <c r="B129" s="113"/>
      <c r="C129" s="89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15"/>
      <c r="BU129" s="115"/>
      <c r="BV129" s="115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5"/>
      <c r="CL129" s="115"/>
      <c r="CM129" s="115"/>
      <c r="CN129" s="115"/>
      <c r="CO129" s="115"/>
      <c r="CP129" s="115"/>
      <c r="CQ129" s="115"/>
      <c r="CR129" s="115"/>
      <c r="CS129" s="116"/>
    </row>
    <row r="130" spans="2:97" x14ac:dyDescent="0.25">
      <c r="B130" s="113"/>
      <c r="C130" s="89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5"/>
      <c r="CL130" s="115"/>
      <c r="CM130" s="115"/>
      <c r="CN130" s="115"/>
      <c r="CO130" s="115"/>
      <c r="CP130" s="115"/>
      <c r="CQ130" s="115"/>
      <c r="CR130" s="115"/>
      <c r="CS130" s="116"/>
    </row>
    <row r="131" spans="2:97" x14ac:dyDescent="0.25">
      <c r="B131" s="113"/>
      <c r="C131" s="89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5"/>
      <c r="CL131" s="115"/>
      <c r="CM131" s="115"/>
      <c r="CN131" s="115"/>
      <c r="CO131" s="115"/>
      <c r="CP131" s="115"/>
      <c r="CQ131" s="115"/>
      <c r="CR131" s="115"/>
      <c r="CS131" s="116"/>
    </row>
    <row r="132" spans="2:97" x14ac:dyDescent="0.25">
      <c r="B132" s="113"/>
      <c r="C132" s="89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15"/>
      <c r="BU132" s="115"/>
      <c r="BV132" s="115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5"/>
      <c r="CL132" s="115"/>
      <c r="CM132" s="115"/>
      <c r="CN132" s="115"/>
      <c r="CO132" s="115"/>
      <c r="CP132" s="115"/>
      <c r="CQ132" s="115"/>
      <c r="CR132" s="115"/>
      <c r="CS132" s="116"/>
    </row>
    <row r="133" spans="2:97" x14ac:dyDescent="0.25">
      <c r="B133" s="113"/>
      <c r="C133" s="89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115"/>
      <c r="BM133" s="115"/>
      <c r="BN133" s="115"/>
      <c r="BO133" s="115"/>
      <c r="BP133" s="115"/>
      <c r="BQ133" s="115"/>
      <c r="BR133" s="115"/>
      <c r="BS133" s="115"/>
      <c r="BT133" s="115"/>
      <c r="BU133" s="115"/>
      <c r="BV133" s="115"/>
      <c r="BW133" s="115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115"/>
      <c r="CH133" s="115"/>
      <c r="CI133" s="115"/>
      <c r="CJ133" s="115"/>
      <c r="CK133" s="115"/>
      <c r="CL133" s="115"/>
      <c r="CM133" s="115"/>
      <c r="CN133" s="115"/>
      <c r="CO133" s="115"/>
      <c r="CP133" s="115"/>
      <c r="CQ133" s="115"/>
      <c r="CR133" s="115"/>
      <c r="CS133" s="116"/>
    </row>
    <row r="134" spans="2:97" x14ac:dyDescent="0.25">
      <c r="B134" s="113"/>
      <c r="C134" s="89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5"/>
      <c r="CL134" s="115"/>
      <c r="CM134" s="115"/>
      <c r="CN134" s="115"/>
      <c r="CO134" s="115"/>
      <c r="CP134" s="115"/>
      <c r="CQ134" s="115"/>
      <c r="CR134" s="115"/>
      <c r="CS134" s="116"/>
    </row>
    <row r="135" spans="2:97" x14ac:dyDescent="0.25">
      <c r="B135" s="113"/>
      <c r="C135" s="89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6"/>
    </row>
    <row r="136" spans="2:97" x14ac:dyDescent="0.25">
      <c r="B136" s="113"/>
      <c r="C136" s="89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15"/>
      <c r="CO136" s="115"/>
      <c r="CP136" s="115"/>
      <c r="CQ136" s="115"/>
      <c r="CR136" s="115"/>
      <c r="CS136" s="116"/>
    </row>
    <row r="137" spans="2:97" x14ac:dyDescent="0.25">
      <c r="B137" s="113"/>
      <c r="C137" s="89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  <c r="BO137" s="115"/>
      <c r="BP137" s="115"/>
      <c r="BQ137" s="115"/>
      <c r="BR137" s="115"/>
      <c r="BS137" s="115"/>
      <c r="BT137" s="115"/>
      <c r="BU137" s="115"/>
      <c r="BV137" s="115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5"/>
      <c r="CL137" s="115"/>
      <c r="CM137" s="115"/>
      <c r="CN137" s="115"/>
      <c r="CO137" s="115"/>
      <c r="CP137" s="115"/>
      <c r="CQ137" s="115"/>
      <c r="CR137" s="115"/>
      <c r="CS137" s="116"/>
    </row>
    <row r="138" spans="2:97" x14ac:dyDescent="0.25">
      <c r="B138" s="113"/>
      <c r="C138" s="89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  <c r="BO138" s="115"/>
      <c r="BP138" s="115"/>
      <c r="BQ138" s="115"/>
      <c r="BR138" s="115"/>
      <c r="BS138" s="115"/>
      <c r="BT138" s="115"/>
      <c r="BU138" s="115"/>
      <c r="BV138" s="115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5"/>
      <c r="CL138" s="115"/>
      <c r="CM138" s="115"/>
      <c r="CN138" s="115"/>
      <c r="CO138" s="115"/>
      <c r="CP138" s="115"/>
      <c r="CQ138" s="115"/>
      <c r="CR138" s="115"/>
      <c r="CS138" s="116"/>
    </row>
    <row r="139" spans="2:97" x14ac:dyDescent="0.25">
      <c r="B139" s="113"/>
      <c r="C139" s="89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  <c r="BL139" s="115"/>
      <c r="BM139" s="115"/>
      <c r="BN139" s="115"/>
      <c r="BO139" s="115"/>
      <c r="BP139" s="115"/>
      <c r="BQ139" s="115"/>
      <c r="BR139" s="115"/>
      <c r="BS139" s="115"/>
      <c r="BT139" s="115"/>
      <c r="BU139" s="115"/>
      <c r="BV139" s="115"/>
      <c r="BW139" s="115"/>
      <c r="BX139" s="115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5"/>
      <c r="CL139" s="115"/>
      <c r="CM139" s="115"/>
      <c r="CN139" s="115"/>
      <c r="CO139" s="115"/>
      <c r="CP139" s="115"/>
      <c r="CQ139" s="115"/>
      <c r="CR139" s="115"/>
      <c r="CS139" s="116"/>
    </row>
    <row r="140" spans="2:97" x14ac:dyDescent="0.25">
      <c r="B140" s="113"/>
      <c r="C140" s="89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115"/>
      <c r="BR140" s="115"/>
      <c r="BS140" s="115"/>
      <c r="BT140" s="115"/>
      <c r="BU140" s="115"/>
      <c r="BV140" s="115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5"/>
      <c r="CL140" s="115"/>
      <c r="CM140" s="115"/>
      <c r="CN140" s="115"/>
      <c r="CO140" s="115"/>
      <c r="CP140" s="115"/>
      <c r="CQ140" s="115"/>
      <c r="CR140" s="115"/>
      <c r="CS140" s="116"/>
    </row>
    <row r="141" spans="2:97" x14ac:dyDescent="0.25">
      <c r="B141" s="113"/>
      <c r="C141" s="89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5"/>
      <c r="CO141" s="115"/>
      <c r="CP141" s="115"/>
      <c r="CQ141" s="115"/>
      <c r="CR141" s="115"/>
      <c r="CS141" s="116"/>
    </row>
    <row r="142" spans="2:97" x14ac:dyDescent="0.25">
      <c r="B142" s="113"/>
      <c r="C142" s="89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5"/>
      <c r="CA142" s="115"/>
      <c r="CB142" s="115"/>
      <c r="CC142" s="115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5"/>
      <c r="CO142" s="115"/>
      <c r="CP142" s="115"/>
      <c r="CQ142" s="115"/>
      <c r="CR142" s="115"/>
      <c r="CS142" s="116"/>
    </row>
    <row r="143" spans="2:97" x14ac:dyDescent="0.25">
      <c r="B143" s="113"/>
      <c r="C143" s="89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BZ143" s="115"/>
      <c r="CA143" s="115"/>
      <c r="CB143" s="115"/>
      <c r="CC143" s="115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5"/>
      <c r="CO143" s="115"/>
      <c r="CP143" s="115"/>
      <c r="CQ143" s="115"/>
      <c r="CR143" s="115"/>
      <c r="CS143" s="116"/>
    </row>
    <row r="144" spans="2:97" x14ac:dyDescent="0.25">
      <c r="B144" s="113"/>
      <c r="C144" s="89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  <c r="CQ144" s="115"/>
      <c r="CR144" s="115"/>
      <c r="CS144" s="116"/>
    </row>
    <row r="145" spans="2:97" x14ac:dyDescent="0.25">
      <c r="B145" s="113"/>
      <c r="C145" s="89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5"/>
      <c r="CA145" s="115"/>
      <c r="CB145" s="115"/>
      <c r="CC145" s="115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5"/>
      <c r="CO145" s="115"/>
      <c r="CP145" s="115"/>
      <c r="CQ145" s="115"/>
      <c r="CR145" s="115"/>
      <c r="CS145" s="116"/>
    </row>
    <row r="146" spans="2:97" x14ac:dyDescent="0.25">
      <c r="B146" s="113"/>
      <c r="C146" s="89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5"/>
      <c r="CO146" s="115"/>
      <c r="CP146" s="115"/>
      <c r="CQ146" s="115"/>
      <c r="CR146" s="115"/>
      <c r="CS146" s="116"/>
    </row>
    <row r="147" spans="2:97" x14ac:dyDescent="0.25">
      <c r="B147" s="113"/>
      <c r="C147" s="89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115"/>
      <c r="BR147" s="115"/>
      <c r="BS147" s="115"/>
      <c r="BT147" s="115"/>
      <c r="BU147" s="115"/>
      <c r="BV147" s="115"/>
      <c r="BW147" s="115"/>
      <c r="BX147" s="115"/>
      <c r="BY147" s="115"/>
      <c r="BZ147" s="115"/>
      <c r="CA147" s="115"/>
      <c r="CB147" s="115"/>
      <c r="CC147" s="115"/>
      <c r="CD147" s="115"/>
      <c r="CE147" s="115"/>
      <c r="CF147" s="115"/>
      <c r="CG147" s="115"/>
      <c r="CH147" s="115"/>
      <c r="CI147" s="115"/>
      <c r="CJ147" s="115"/>
      <c r="CK147" s="115"/>
      <c r="CL147" s="115"/>
      <c r="CM147" s="115"/>
      <c r="CN147" s="115"/>
      <c r="CO147" s="115"/>
      <c r="CP147" s="115"/>
      <c r="CQ147" s="115"/>
      <c r="CR147" s="115"/>
      <c r="CS147" s="116"/>
    </row>
    <row r="148" spans="2:97" x14ac:dyDescent="0.25">
      <c r="B148" s="113"/>
      <c r="C148" s="89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BS148" s="115"/>
      <c r="BT148" s="115"/>
      <c r="BU148" s="115"/>
      <c r="BV148" s="115"/>
      <c r="BW148" s="115"/>
      <c r="BX148" s="115"/>
      <c r="BY148" s="115"/>
      <c r="BZ148" s="115"/>
      <c r="CA148" s="115"/>
      <c r="CB148" s="115"/>
      <c r="CC148" s="115"/>
      <c r="CD148" s="115"/>
      <c r="CE148" s="115"/>
      <c r="CF148" s="115"/>
      <c r="CG148" s="115"/>
      <c r="CH148" s="115"/>
      <c r="CI148" s="115"/>
      <c r="CJ148" s="115"/>
      <c r="CK148" s="115"/>
      <c r="CL148" s="115"/>
      <c r="CM148" s="115"/>
      <c r="CN148" s="115"/>
      <c r="CO148" s="115"/>
      <c r="CP148" s="115"/>
      <c r="CQ148" s="115"/>
      <c r="CR148" s="115"/>
      <c r="CS148" s="116"/>
    </row>
    <row r="149" spans="2:97" x14ac:dyDescent="0.25">
      <c r="B149" s="113"/>
      <c r="C149" s="89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15"/>
      <c r="BU149" s="115"/>
      <c r="BV149" s="115"/>
      <c r="BW149" s="115"/>
      <c r="BX149" s="115"/>
      <c r="BY149" s="115"/>
      <c r="BZ149" s="115"/>
      <c r="CA149" s="115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6"/>
    </row>
    <row r="150" spans="2:97" x14ac:dyDescent="0.25">
      <c r="B150" s="113"/>
      <c r="C150" s="89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15"/>
      <c r="BU150" s="115"/>
      <c r="BV150" s="115"/>
      <c r="BW150" s="115"/>
      <c r="BX150" s="115"/>
      <c r="BY150" s="115"/>
      <c r="BZ150" s="115"/>
      <c r="CA150" s="115"/>
      <c r="CB150" s="115"/>
      <c r="CC150" s="115"/>
      <c r="CD150" s="115"/>
      <c r="CE150" s="115"/>
      <c r="CF150" s="115"/>
      <c r="CG150" s="115"/>
      <c r="CH150" s="115"/>
      <c r="CI150" s="115"/>
      <c r="CJ150" s="115"/>
      <c r="CK150" s="115"/>
      <c r="CL150" s="115"/>
      <c r="CM150" s="115"/>
      <c r="CN150" s="115"/>
      <c r="CO150" s="115"/>
      <c r="CP150" s="115"/>
      <c r="CQ150" s="115"/>
      <c r="CR150" s="115"/>
      <c r="CS150" s="116"/>
    </row>
    <row r="151" spans="2:97" x14ac:dyDescent="0.25">
      <c r="B151" s="113"/>
      <c r="C151" s="89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/>
      <c r="BP151" s="115"/>
      <c r="BQ151" s="115"/>
      <c r="BR151" s="115"/>
      <c r="BS151" s="115"/>
      <c r="BT151" s="115"/>
      <c r="BU151" s="115"/>
      <c r="BV151" s="115"/>
      <c r="BW151" s="115"/>
      <c r="BX151" s="115"/>
      <c r="BY151" s="115"/>
      <c r="BZ151" s="115"/>
      <c r="CA151" s="115"/>
      <c r="CB151" s="115"/>
      <c r="CC151" s="115"/>
      <c r="CD151" s="115"/>
      <c r="CE151" s="115"/>
      <c r="CF151" s="115"/>
      <c r="CG151" s="115"/>
      <c r="CH151" s="115"/>
      <c r="CI151" s="115"/>
      <c r="CJ151" s="115"/>
      <c r="CK151" s="115"/>
      <c r="CL151" s="115"/>
      <c r="CM151" s="115"/>
      <c r="CN151" s="115"/>
      <c r="CO151" s="115"/>
      <c r="CP151" s="115"/>
      <c r="CQ151" s="115"/>
      <c r="CR151" s="115"/>
      <c r="CS151" s="116"/>
    </row>
    <row r="152" spans="2:97" x14ac:dyDescent="0.25">
      <c r="B152" s="113"/>
      <c r="C152" s="89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15"/>
      <c r="BZ152" s="115"/>
      <c r="CA152" s="115"/>
      <c r="CB152" s="115"/>
      <c r="CC152" s="115"/>
      <c r="CD152" s="115"/>
      <c r="CE152" s="115"/>
      <c r="CF152" s="115"/>
      <c r="CG152" s="115"/>
      <c r="CH152" s="115"/>
      <c r="CI152" s="115"/>
      <c r="CJ152" s="115"/>
      <c r="CK152" s="115"/>
      <c r="CL152" s="115"/>
      <c r="CM152" s="115"/>
      <c r="CN152" s="115"/>
      <c r="CO152" s="115"/>
      <c r="CP152" s="115"/>
      <c r="CQ152" s="115"/>
      <c r="CR152" s="115"/>
      <c r="CS152" s="116"/>
    </row>
    <row r="153" spans="2:97" x14ac:dyDescent="0.25">
      <c r="B153" s="113"/>
      <c r="C153" s="89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15"/>
      <c r="BZ153" s="115"/>
      <c r="CA153" s="115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115"/>
      <c r="CM153" s="115"/>
      <c r="CN153" s="115"/>
      <c r="CO153" s="115"/>
      <c r="CP153" s="115"/>
      <c r="CQ153" s="115"/>
      <c r="CR153" s="115"/>
      <c r="CS153" s="116"/>
    </row>
    <row r="154" spans="2:97" x14ac:dyDescent="0.25">
      <c r="B154" s="113"/>
      <c r="C154" s="89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15"/>
      <c r="BZ154" s="115"/>
      <c r="CA154" s="115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115"/>
      <c r="CM154" s="115"/>
      <c r="CN154" s="115"/>
      <c r="CO154" s="115"/>
      <c r="CP154" s="115"/>
      <c r="CQ154" s="115"/>
      <c r="CR154" s="115"/>
      <c r="CS154" s="116"/>
    </row>
    <row r="155" spans="2:97" x14ac:dyDescent="0.25">
      <c r="B155" s="113"/>
      <c r="C155" s="89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/>
      <c r="BP155" s="115"/>
      <c r="BQ155" s="115"/>
      <c r="BR155" s="115"/>
      <c r="BS155" s="115"/>
      <c r="BT155" s="115"/>
      <c r="BU155" s="115"/>
      <c r="BV155" s="115"/>
      <c r="BW155" s="115"/>
      <c r="BX155" s="115"/>
      <c r="BY155" s="115"/>
      <c r="BZ155" s="115"/>
      <c r="CA155" s="115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115"/>
      <c r="CM155" s="115"/>
      <c r="CN155" s="115"/>
      <c r="CO155" s="115"/>
      <c r="CP155" s="115"/>
      <c r="CQ155" s="115"/>
      <c r="CR155" s="115"/>
      <c r="CS155" s="116"/>
    </row>
    <row r="156" spans="2:97" x14ac:dyDescent="0.25">
      <c r="B156" s="113"/>
      <c r="C156" s="89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  <c r="BO156" s="115"/>
      <c r="BP156" s="115"/>
      <c r="BQ156" s="115"/>
      <c r="BR156" s="115"/>
      <c r="BS156" s="115"/>
      <c r="BT156" s="115"/>
      <c r="BU156" s="115"/>
      <c r="BV156" s="115"/>
      <c r="BW156" s="115"/>
      <c r="BX156" s="115"/>
      <c r="BY156" s="115"/>
      <c r="BZ156" s="115"/>
      <c r="CA156" s="115"/>
      <c r="CB156" s="115"/>
      <c r="CC156" s="115"/>
      <c r="CD156" s="115"/>
      <c r="CE156" s="115"/>
      <c r="CF156" s="115"/>
      <c r="CG156" s="115"/>
      <c r="CH156" s="115"/>
      <c r="CI156" s="115"/>
      <c r="CJ156" s="115"/>
      <c r="CK156" s="115"/>
      <c r="CL156" s="115"/>
      <c r="CM156" s="115"/>
      <c r="CN156" s="115"/>
      <c r="CO156" s="115"/>
      <c r="CP156" s="115"/>
      <c r="CQ156" s="115"/>
      <c r="CR156" s="115"/>
      <c r="CS156" s="116"/>
    </row>
    <row r="157" spans="2:97" x14ac:dyDescent="0.25">
      <c r="B157" s="113"/>
      <c r="C157" s="89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5"/>
      <c r="BQ157" s="115"/>
      <c r="BR157" s="115"/>
      <c r="BS157" s="115"/>
      <c r="BT157" s="115"/>
      <c r="BU157" s="115"/>
      <c r="BV157" s="115"/>
      <c r="BW157" s="115"/>
      <c r="BX157" s="115"/>
      <c r="BY157" s="115"/>
      <c r="BZ157" s="115"/>
      <c r="CA157" s="115"/>
      <c r="CB157" s="115"/>
      <c r="CC157" s="115"/>
      <c r="CD157" s="115"/>
      <c r="CE157" s="115"/>
      <c r="CF157" s="115"/>
      <c r="CG157" s="115"/>
      <c r="CH157" s="115"/>
      <c r="CI157" s="115"/>
      <c r="CJ157" s="115"/>
      <c r="CK157" s="115"/>
      <c r="CL157" s="115"/>
      <c r="CM157" s="115"/>
      <c r="CN157" s="115"/>
      <c r="CO157" s="115"/>
      <c r="CP157" s="115"/>
      <c r="CQ157" s="115"/>
      <c r="CR157" s="115"/>
      <c r="CS157" s="116"/>
    </row>
    <row r="158" spans="2:97" x14ac:dyDescent="0.25">
      <c r="B158" s="113"/>
      <c r="C158" s="89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5"/>
      <c r="BO158" s="115"/>
      <c r="BP158" s="115"/>
      <c r="BQ158" s="115"/>
      <c r="BR158" s="115"/>
      <c r="BS158" s="115"/>
      <c r="BT158" s="115"/>
      <c r="BU158" s="115"/>
      <c r="BV158" s="115"/>
      <c r="BW158" s="115"/>
      <c r="BX158" s="115"/>
      <c r="BY158" s="115"/>
      <c r="BZ158" s="115"/>
      <c r="CA158" s="115"/>
      <c r="CB158" s="115"/>
      <c r="CC158" s="115"/>
      <c r="CD158" s="115"/>
      <c r="CE158" s="115"/>
      <c r="CF158" s="115"/>
      <c r="CG158" s="115"/>
      <c r="CH158" s="115"/>
      <c r="CI158" s="115"/>
      <c r="CJ158" s="115"/>
      <c r="CK158" s="115"/>
      <c r="CL158" s="115"/>
      <c r="CM158" s="115"/>
      <c r="CN158" s="115"/>
      <c r="CO158" s="115"/>
      <c r="CP158" s="115"/>
      <c r="CQ158" s="115"/>
      <c r="CR158" s="115"/>
      <c r="CS158" s="116"/>
    </row>
    <row r="159" spans="2:97" x14ac:dyDescent="0.25">
      <c r="B159" s="113"/>
      <c r="C159" s="89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  <c r="BL159" s="115"/>
      <c r="BM159" s="115"/>
      <c r="BN159" s="115"/>
      <c r="BO159" s="115"/>
      <c r="BP159" s="115"/>
      <c r="BQ159" s="115"/>
      <c r="BR159" s="115"/>
      <c r="BS159" s="115"/>
      <c r="BT159" s="115"/>
      <c r="BU159" s="115"/>
      <c r="BV159" s="115"/>
      <c r="BW159" s="115"/>
      <c r="BX159" s="115"/>
      <c r="BY159" s="115"/>
      <c r="BZ159" s="115"/>
      <c r="CA159" s="115"/>
      <c r="CB159" s="115"/>
      <c r="CC159" s="115"/>
      <c r="CD159" s="115"/>
      <c r="CE159" s="115"/>
      <c r="CF159" s="115"/>
      <c r="CG159" s="115"/>
      <c r="CH159" s="115"/>
      <c r="CI159" s="115"/>
      <c r="CJ159" s="115"/>
      <c r="CK159" s="115"/>
      <c r="CL159" s="115"/>
      <c r="CM159" s="115"/>
      <c r="CN159" s="115"/>
      <c r="CO159" s="115"/>
      <c r="CP159" s="115"/>
      <c r="CQ159" s="115"/>
      <c r="CR159" s="115"/>
      <c r="CS159" s="116"/>
    </row>
    <row r="160" spans="2:97" x14ac:dyDescent="0.25">
      <c r="B160" s="113"/>
      <c r="C160" s="89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  <c r="BO160" s="115"/>
      <c r="BP160" s="115"/>
      <c r="BQ160" s="115"/>
      <c r="BR160" s="115"/>
      <c r="BS160" s="115"/>
      <c r="BT160" s="115"/>
      <c r="BU160" s="115"/>
      <c r="BV160" s="115"/>
      <c r="BW160" s="115"/>
      <c r="BX160" s="115"/>
      <c r="BY160" s="115"/>
      <c r="BZ160" s="115"/>
      <c r="CA160" s="115"/>
      <c r="CB160" s="115"/>
      <c r="CC160" s="115"/>
      <c r="CD160" s="115"/>
      <c r="CE160" s="115"/>
      <c r="CF160" s="115"/>
      <c r="CG160" s="115"/>
      <c r="CH160" s="115"/>
      <c r="CI160" s="115"/>
      <c r="CJ160" s="115"/>
      <c r="CK160" s="115"/>
      <c r="CL160" s="115"/>
      <c r="CM160" s="115"/>
      <c r="CN160" s="115"/>
      <c r="CO160" s="115"/>
      <c r="CP160" s="115"/>
      <c r="CQ160" s="115"/>
      <c r="CR160" s="115"/>
      <c r="CS160" s="116"/>
    </row>
    <row r="161" spans="2:97" x14ac:dyDescent="0.25">
      <c r="B161" s="113"/>
      <c r="C161" s="89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15"/>
      <c r="BQ161" s="115"/>
      <c r="BR161" s="115"/>
      <c r="BS161" s="115"/>
      <c r="BT161" s="115"/>
      <c r="BU161" s="115"/>
      <c r="BV161" s="115"/>
      <c r="BW161" s="115"/>
      <c r="BX161" s="115"/>
      <c r="BY161" s="115"/>
      <c r="BZ161" s="115"/>
      <c r="CA161" s="115"/>
      <c r="CB161" s="115"/>
      <c r="CC161" s="115"/>
      <c r="CD161" s="115"/>
      <c r="CE161" s="115"/>
      <c r="CF161" s="115"/>
      <c r="CG161" s="115"/>
      <c r="CH161" s="115"/>
      <c r="CI161" s="115"/>
      <c r="CJ161" s="115"/>
      <c r="CK161" s="115"/>
      <c r="CL161" s="115"/>
      <c r="CM161" s="115"/>
      <c r="CN161" s="115"/>
      <c r="CO161" s="115"/>
      <c r="CP161" s="115"/>
      <c r="CQ161" s="115"/>
      <c r="CR161" s="115"/>
      <c r="CS161" s="116"/>
    </row>
    <row r="162" spans="2:97" x14ac:dyDescent="0.25">
      <c r="B162" s="113"/>
      <c r="C162" s="89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  <c r="BO162" s="115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5"/>
      <c r="CA162" s="115"/>
      <c r="CB162" s="115"/>
      <c r="CC162" s="115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5"/>
      <c r="CO162" s="115"/>
      <c r="CP162" s="115"/>
      <c r="CQ162" s="115"/>
      <c r="CR162" s="115"/>
      <c r="CS162" s="116"/>
    </row>
    <row r="163" spans="2:97" x14ac:dyDescent="0.25">
      <c r="B163" s="113"/>
      <c r="C163" s="89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  <c r="BL163" s="115"/>
      <c r="BM163" s="115"/>
      <c r="BN163" s="115"/>
      <c r="BO163" s="115"/>
      <c r="BP163" s="115"/>
      <c r="BQ163" s="115"/>
      <c r="BR163" s="115"/>
      <c r="BS163" s="115"/>
      <c r="BT163" s="115"/>
      <c r="BU163" s="115"/>
      <c r="BV163" s="115"/>
      <c r="BW163" s="115"/>
      <c r="BX163" s="115"/>
      <c r="BY163" s="115"/>
      <c r="BZ163" s="115"/>
      <c r="CA163" s="115"/>
      <c r="CB163" s="115"/>
      <c r="CC163" s="115"/>
      <c r="CD163" s="115"/>
      <c r="CE163" s="115"/>
      <c r="CF163" s="115"/>
      <c r="CG163" s="115"/>
      <c r="CH163" s="115"/>
      <c r="CI163" s="115"/>
      <c r="CJ163" s="115"/>
      <c r="CK163" s="115"/>
      <c r="CL163" s="115"/>
      <c r="CM163" s="115"/>
      <c r="CN163" s="115"/>
      <c r="CO163" s="115"/>
      <c r="CP163" s="115"/>
      <c r="CQ163" s="115"/>
      <c r="CR163" s="115"/>
      <c r="CS163" s="116"/>
    </row>
    <row r="164" spans="2:97" x14ac:dyDescent="0.25">
      <c r="B164" s="113"/>
      <c r="C164" s="89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  <c r="BL164" s="115"/>
      <c r="BM164" s="115"/>
      <c r="BN164" s="115"/>
      <c r="BO164" s="115"/>
      <c r="BP164" s="115"/>
      <c r="BQ164" s="115"/>
      <c r="BR164" s="115"/>
      <c r="BS164" s="115"/>
      <c r="BT164" s="115"/>
      <c r="BU164" s="115"/>
      <c r="BV164" s="115"/>
      <c r="BW164" s="115"/>
      <c r="BX164" s="115"/>
      <c r="BY164" s="115"/>
      <c r="BZ164" s="115"/>
      <c r="CA164" s="115"/>
      <c r="CB164" s="115"/>
      <c r="CC164" s="115"/>
      <c r="CD164" s="115"/>
      <c r="CE164" s="115"/>
      <c r="CF164" s="115"/>
      <c r="CG164" s="115"/>
      <c r="CH164" s="115"/>
      <c r="CI164" s="115"/>
      <c r="CJ164" s="115"/>
      <c r="CK164" s="115"/>
      <c r="CL164" s="115"/>
      <c r="CM164" s="115"/>
      <c r="CN164" s="115"/>
      <c r="CO164" s="115"/>
      <c r="CP164" s="115"/>
      <c r="CQ164" s="115"/>
      <c r="CR164" s="115"/>
      <c r="CS164" s="116"/>
    </row>
    <row r="165" spans="2:97" x14ac:dyDescent="0.25">
      <c r="B165" s="113"/>
      <c r="C165" s="89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  <c r="BO165" s="115"/>
      <c r="BP165" s="115"/>
      <c r="BQ165" s="115"/>
      <c r="BR165" s="115"/>
      <c r="BS165" s="115"/>
      <c r="BT165" s="115"/>
      <c r="BU165" s="115"/>
      <c r="BV165" s="115"/>
      <c r="BW165" s="115"/>
      <c r="BX165" s="115"/>
      <c r="BY165" s="115"/>
      <c r="BZ165" s="115"/>
      <c r="CA165" s="115"/>
      <c r="CB165" s="115"/>
      <c r="CC165" s="115"/>
      <c r="CD165" s="115"/>
      <c r="CE165" s="115"/>
      <c r="CF165" s="115"/>
      <c r="CG165" s="115"/>
      <c r="CH165" s="115"/>
      <c r="CI165" s="115"/>
      <c r="CJ165" s="115"/>
      <c r="CK165" s="115"/>
      <c r="CL165" s="115"/>
      <c r="CM165" s="115"/>
      <c r="CN165" s="115"/>
      <c r="CO165" s="115"/>
      <c r="CP165" s="115"/>
      <c r="CQ165" s="115"/>
      <c r="CR165" s="115"/>
      <c r="CS165" s="116"/>
    </row>
    <row r="166" spans="2:97" x14ac:dyDescent="0.25">
      <c r="B166" s="113"/>
      <c r="C166" s="89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5"/>
      <c r="CB166" s="115"/>
      <c r="CC166" s="115"/>
      <c r="CD166" s="115"/>
      <c r="CE166" s="115"/>
      <c r="CF166" s="115"/>
      <c r="CG166" s="115"/>
      <c r="CH166" s="115"/>
      <c r="CI166" s="115"/>
      <c r="CJ166" s="115"/>
      <c r="CK166" s="115"/>
      <c r="CL166" s="115"/>
      <c r="CM166" s="115"/>
      <c r="CN166" s="115"/>
      <c r="CO166" s="115"/>
      <c r="CP166" s="115"/>
      <c r="CQ166" s="115"/>
      <c r="CR166" s="115"/>
      <c r="CS166" s="116"/>
    </row>
    <row r="167" spans="2:97" x14ac:dyDescent="0.25">
      <c r="B167" s="113"/>
      <c r="C167" s="89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5"/>
      <c r="CI167" s="115"/>
      <c r="CJ167" s="115"/>
      <c r="CK167" s="115"/>
      <c r="CL167" s="115"/>
      <c r="CM167" s="115"/>
      <c r="CN167" s="115"/>
      <c r="CO167" s="115"/>
      <c r="CP167" s="115"/>
      <c r="CQ167" s="115"/>
      <c r="CR167" s="115"/>
      <c r="CS167" s="116"/>
    </row>
    <row r="168" spans="2:97" x14ac:dyDescent="0.25">
      <c r="B168" s="113"/>
      <c r="C168" s="89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  <c r="BL168" s="115"/>
      <c r="BM168" s="115"/>
      <c r="BN168" s="115"/>
      <c r="BO168" s="115"/>
      <c r="BP168" s="115"/>
      <c r="BQ168" s="115"/>
      <c r="BR168" s="115"/>
      <c r="BS168" s="115"/>
      <c r="BT168" s="115"/>
      <c r="BU168" s="115"/>
      <c r="BV168" s="115"/>
      <c r="BW168" s="115"/>
      <c r="BX168" s="115"/>
      <c r="BY168" s="115"/>
      <c r="BZ168" s="115"/>
      <c r="CA168" s="115"/>
      <c r="CB168" s="115"/>
      <c r="CC168" s="115"/>
      <c r="CD168" s="115"/>
      <c r="CE168" s="115"/>
      <c r="CF168" s="115"/>
      <c r="CG168" s="115"/>
      <c r="CH168" s="115"/>
      <c r="CI168" s="115"/>
      <c r="CJ168" s="115"/>
      <c r="CK168" s="115"/>
      <c r="CL168" s="115"/>
      <c r="CM168" s="115"/>
      <c r="CN168" s="115"/>
      <c r="CO168" s="115"/>
      <c r="CP168" s="115"/>
      <c r="CQ168" s="115"/>
      <c r="CR168" s="115"/>
      <c r="CS168" s="116"/>
    </row>
    <row r="169" spans="2:97" x14ac:dyDescent="0.25">
      <c r="B169" s="113"/>
      <c r="C169" s="89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  <c r="BO169" s="115"/>
      <c r="BP169" s="115"/>
      <c r="BQ169" s="115"/>
      <c r="BR169" s="115"/>
      <c r="BS169" s="115"/>
      <c r="BT169" s="115"/>
      <c r="BU169" s="115"/>
      <c r="BV169" s="115"/>
      <c r="BW169" s="115"/>
      <c r="BX169" s="115"/>
      <c r="BY169" s="115"/>
      <c r="BZ169" s="115"/>
      <c r="CA169" s="115"/>
      <c r="CB169" s="115"/>
      <c r="CC169" s="115"/>
      <c r="CD169" s="115"/>
      <c r="CE169" s="115"/>
      <c r="CF169" s="115"/>
      <c r="CG169" s="115"/>
      <c r="CH169" s="115"/>
      <c r="CI169" s="115"/>
      <c r="CJ169" s="115"/>
      <c r="CK169" s="115"/>
      <c r="CL169" s="115"/>
      <c r="CM169" s="115"/>
      <c r="CN169" s="115"/>
      <c r="CO169" s="115"/>
      <c r="CP169" s="115"/>
      <c r="CQ169" s="115"/>
      <c r="CR169" s="115"/>
      <c r="CS169" s="116"/>
    </row>
    <row r="170" spans="2:97" x14ac:dyDescent="0.25">
      <c r="B170" s="113"/>
      <c r="C170" s="89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5"/>
      <c r="BQ170" s="115"/>
      <c r="BR170" s="115"/>
      <c r="BS170" s="115"/>
      <c r="BT170" s="115"/>
      <c r="BU170" s="115"/>
      <c r="BV170" s="115"/>
      <c r="BW170" s="115"/>
      <c r="BX170" s="115"/>
      <c r="BY170" s="115"/>
      <c r="BZ170" s="115"/>
      <c r="CA170" s="115"/>
      <c r="CB170" s="115"/>
      <c r="CC170" s="115"/>
      <c r="CD170" s="115"/>
      <c r="CE170" s="115"/>
      <c r="CF170" s="115"/>
      <c r="CG170" s="115"/>
      <c r="CH170" s="115"/>
      <c r="CI170" s="115"/>
      <c r="CJ170" s="115"/>
      <c r="CK170" s="115"/>
      <c r="CL170" s="115"/>
      <c r="CM170" s="115"/>
      <c r="CN170" s="115"/>
      <c r="CO170" s="115"/>
      <c r="CP170" s="115"/>
      <c r="CQ170" s="115"/>
      <c r="CR170" s="115"/>
      <c r="CS170" s="116"/>
    </row>
    <row r="171" spans="2:97" x14ac:dyDescent="0.25">
      <c r="B171" s="113"/>
      <c r="C171" s="89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  <c r="BO171" s="115"/>
      <c r="BP171" s="115"/>
      <c r="BQ171" s="115"/>
      <c r="BR171" s="115"/>
      <c r="BS171" s="115"/>
      <c r="BT171" s="115"/>
      <c r="BU171" s="115"/>
      <c r="BV171" s="115"/>
      <c r="BW171" s="115"/>
      <c r="BX171" s="115"/>
      <c r="BY171" s="115"/>
      <c r="BZ171" s="115"/>
      <c r="CA171" s="115"/>
      <c r="CB171" s="115"/>
      <c r="CC171" s="115"/>
      <c r="CD171" s="115"/>
      <c r="CE171" s="115"/>
      <c r="CF171" s="115"/>
      <c r="CG171" s="115"/>
      <c r="CH171" s="115"/>
      <c r="CI171" s="115"/>
      <c r="CJ171" s="115"/>
      <c r="CK171" s="115"/>
      <c r="CL171" s="115"/>
      <c r="CM171" s="115"/>
      <c r="CN171" s="115"/>
      <c r="CO171" s="115"/>
      <c r="CP171" s="115"/>
      <c r="CQ171" s="115"/>
      <c r="CR171" s="115"/>
      <c r="CS171" s="116"/>
    </row>
    <row r="172" spans="2:97" x14ac:dyDescent="0.25">
      <c r="B172" s="113"/>
      <c r="C172" s="89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115"/>
      <c r="BO172" s="115"/>
      <c r="BP172" s="115"/>
      <c r="BQ172" s="115"/>
      <c r="BR172" s="115"/>
      <c r="BS172" s="115"/>
      <c r="BT172" s="115"/>
      <c r="BU172" s="115"/>
      <c r="BV172" s="115"/>
      <c r="BW172" s="115"/>
      <c r="BX172" s="115"/>
      <c r="BY172" s="115"/>
      <c r="BZ172" s="115"/>
      <c r="CA172" s="115"/>
      <c r="CB172" s="115"/>
      <c r="CC172" s="115"/>
      <c r="CD172" s="115"/>
      <c r="CE172" s="115"/>
      <c r="CF172" s="115"/>
      <c r="CG172" s="115"/>
      <c r="CH172" s="115"/>
      <c r="CI172" s="115"/>
      <c r="CJ172" s="115"/>
      <c r="CK172" s="115"/>
      <c r="CL172" s="115"/>
      <c r="CM172" s="115"/>
      <c r="CN172" s="115"/>
      <c r="CO172" s="115"/>
      <c r="CP172" s="115"/>
      <c r="CQ172" s="115"/>
      <c r="CR172" s="115"/>
      <c r="CS172" s="116"/>
    </row>
    <row r="173" spans="2:97" x14ac:dyDescent="0.25">
      <c r="B173" s="113"/>
      <c r="C173" s="89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  <c r="BL173" s="115"/>
      <c r="BM173" s="115"/>
      <c r="BN173" s="115"/>
      <c r="BO173" s="115"/>
      <c r="BP173" s="115"/>
      <c r="BQ173" s="115"/>
      <c r="BR173" s="115"/>
      <c r="BS173" s="115"/>
      <c r="BT173" s="115"/>
      <c r="BU173" s="115"/>
      <c r="BV173" s="115"/>
      <c r="BW173" s="115"/>
      <c r="BX173" s="115"/>
      <c r="BY173" s="115"/>
      <c r="BZ173" s="115"/>
      <c r="CA173" s="115"/>
      <c r="CB173" s="115"/>
      <c r="CC173" s="115"/>
      <c r="CD173" s="115"/>
      <c r="CE173" s="115"/>
      <c r="CF173" s="115"/>
      <c r="CG173" s="115"/>
      <c r="CH173" s="115"/>
      <c r="CI173" s="115"/>
      <c r="CJ173" s="115"/>
      <c r="CK173" s="115"/>
      <c r="CL173" s="115"/>
      <c r="CM173" s="115"/>
      <c r="CN173" s="115"/>
      <c r="CO173" s="115"/>
      <c r="CP173" s="115"/>
      <c r="CQ173" s="115"/>
      <c r="CR173" s="115"/>
      <c r="CS173" s="116"/>
    </row>
    <row r="174" spans="2:97" x14ac:dyDescent="0.25">
      <c r="B174" s="113"/>
      <c r="C174" s="89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15"/>
      <c r="BU174" s="115"/>
      <c r="BV174" s="115"/>
      <c r="BW174" s="115"/>
      <c r="BX174" s="115"/>
      <c r="BY174" s="115"/>
      <c r="BZ174" s="115"/>
      <c r="CA174" s="115"/>
      <c r="CB174" s="115"/>
      <c r="CC174" s="115"/>
      <c r="CD174" s="115"/>
      <c r="CE174" s="115"/>
      <c r="CF174" s="115"/>
      <c r="CG174" s="115"/>
      <c r="CH174" s="115"/>
      <c r="CI174" s="115"/>
      <c r="CJ174" s="115"/>
      <c r="CK174" s="115"/>
      <c r="CL174" s="115"/>
      <c r="CM174" s="115"/>
      <c r="CN174" s="115"/>
      <c r="CO174" s="115"/>
      <c r="CP174" s="115"/>
      <c r="CQ174" s="115"/>
      <c r="CR174" s="115"/>
      <c r="CS174" s="116"/>
    </row>
    <row r="175" spans="2:97" x14ac:dyDescent="0.25">
      <c r="B175" s="113"/>
      <c r="C175" s="89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  <c r="BL175" s="115"/>
      <c r="BM175" s="115"/>
      <c r="BN175" s="115"/>
      <c r="BO175" s="115"/>
      <c r="BP175" s="115"/>
      <c r="BQ175" s="115"/>
      <c r="BR175" s="115"/>
      <c r="BS175" s="115"/>
      <c r="BT175" s="115"/>
      <c r="BU175" s="115"/>
      <c r="BV175" s="115"/>
      <c r="BW175" s="115"/>
      <c r="BX175" s="115"/>
      <c r="BY175" s="115"/>
      <c r="BZ175" s="115"/>
      <c r="CA175" s="115"/>
      <c r="CB175" s="115"/>
      <c r="CC175" s="115"/>
      <c r="CD175" s="115"/>
      <c r="CE175" s="115"/>
      <c r="CF175" s="115"/>
      <c r="CG175" s="115"/>
      <c r="CH175" s="115"/>
      <c r="CI175" s="115"/>
      <c r="CJ175" s="115"/>
      <c r="CK175" s="115"/>
      <c r="CL175" s="115"/>
      <c r="CM175" s="115"/>
      <c r="CN175" s="115"/>
      <c r="CO175" s="115"/>
      <c r="CP175" s="115"/>
      <c r="CQ175" s="115"/>
      <c r="CR175" s="115"/>
      <c r="CS175" s="116"/>
    </row>
    <row r="176" spans="2:97" x14ac:dyDescent="0.25">
      <c r="B176" s="113"/>
      <c r="C176" s="89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15"/>
      <c r="BU176" s="115"/>
      <c r="BV176" s="115"/>
      <c r="BW176" s="115"/>
      <c r="BX176" s="115"/>
      <c r="BY176" s="115"/>
      <c r="BZ176" s="115"/>
      <c r="CA176" s="115"/>
      <c r="CB176" s="115"/>
      <c r="CC176" s="115"/>
      <c r="CD176" s="115"/>
      <c r="CE176" s="115"/>
      <c r="CF176" s="115"/>
      <c r="CG176" s="115"/>
      <c r="CH176" s="115"/>
      <c r="CI176" s="115"/>
      <c r="CJ176" s="115"/>
      <c r="CK176" s="115"/>
      <c r="CL176" s="115"/>
      <c r="CM176" s="115"/>
      <c r="CN176" s="115"/>
      <c r="CO176" s="115"/>
      <c r="CP176" s="115"/>
      <c r="CQ176" s="115"/>
      <c r="CR176" s="115"/>
      <c r="CS176" s="116"/>
    </row>
    <row r="177" spans="2:97" x14ac:dyDescent="0.25">
      <c r="B177" s="113"/>
      <c r="C177" s="89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15"/>
      <c r="BU177" s="115"/>
      <c r="BV177" s="115"/>
      <c r="BW177" s="115"/>
      <c r="BX177" s="115"/>
      <c r="BY177" s="115"/>
      <c r="BZ177" s="115"/>
      <c r="CA177" s="115"/>
      <c r="CB177" s="115"/>
      <c r="CC177" s="115"/>
      <c r="CD177" s="115"/>
      <c r="CE177" s="115"/>
      <c r="CF177" s="115"/>
      <c r="CG177" s="115"/>
      <c r="CH177" s="115"/>
      <c r="CI177" s="115"/>
      <c r="CJ177" s="115"/>
      <c r="CK177" s="115"/>
      <c r="CL177" s="115"/>
      <c r="CM177" s="115"/>
      <c r="CN177" s="115"/>
      <c r="CO177" s="115"/>
      <c r="CP177" s="115"/>
      <c r="CQ177" s="115"/>
      <c r="CR177" s="115"/>
      <c r="CS177" s="116"/>
    </row>
    <row r="178" spans="2:97" x14ac:dyDescent="0.25">
      <c r="B178" s="113"/>
      <c r="C178" s="89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115"/>
      <c r="CF178" s="115"/>
      <c r="CG178" s="115"/>
      <c r="CH178" s="115"/>
      <c r="CI178" s="115"/>
      <c r="CJ178" s="115"/>
      <c r="CK178" s="115"/>
      <c r="CL178" s="115"/>
      <c r="CM178" s="115"/>
      <c r="CN178" s="115"/>
      <c r="CO178" s="115"/>
      <c r="CP178" s="115"/>
      <c r="CQ178" s="115"/>
      <c r="CR178" s="115"/>
      <c r="CS178" s="116"/>
    </row>
    <row r="179" spans="2:97" x14ac:dyDescent="0.25">
      <c r="B179" s="113"/>
      <c r="C179" s="89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5"/>
      <c r="CO179" s="115"/>
      <c r="CP179" s="115"/>
      <c r="CQ179" s="115"/>
      <c r="CR179" s="115"/>
      <c r="CS179" s="116"/>
    </row>
    <row r="180" spans="2:97" x14ac:dyDescent="0.25">
      <c r="B180" s="113"/>
      <c r="C180" s="89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5"/>
      <c r="CA180" s="115"/>
      <c r="CB180" s="115"/>
      <c r="CC180" s="115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5"/>
      <c r="CO180" s="115"/>
      <c r="CP180" s="115"/>
      <c r="CQ180" s="115"/>
      <c r="CR180" s="115"/>
      <c r="CS180" s="116"/>
    </row>
    <row r="181" spans="2:97" x14ac:dyDescent="0.25">
      <c r="B181" s="113"/>
      <c r="C181" s="89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  <c r="BO181" s="115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5"/>
      <c r="CA181" s="115"/>
      <c r="CB181" s="115"/>
      <c r="CC181" s="115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5"/>
      <c r="CO181" s="115"/>
      <c r="CP181" s="115"/>
      <c r="CQ181" s="115"/>
      <c r="CR181" s="115"/>
      <c r="CS181" s="116"/>
    </row>
    <row r="182" spans="2:97" x14ac:dyDescent="0.25">
      <c r="B182" s="113"/>
      <c r="C182" s="89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115"/>
      <c r="BO182" s="115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5"/>
      <c r="CA182" s="115"/>
      <c r="CB182" s="115"/>
      <c r="CC182" s="115"/>
      <c r="CD182" s="115"/>
      <c r="CE182" s="115"/>
      <c r="CF182" s="115"/>
      <c r="CG182" s="115"/>
      <c r="CH182" s="115"/>
      <c r="CI182" s="115"/>
      <c r="CJ182" s="115"/>
      <c r="CK182" s="115"/>
      <c r="CL182" s="115"/>
      <c r="CM182" s="115"/>
      <c r="CN182" s="115"/>
      <c r="CO182" s="115"/>
      <c r="CP182" s="115"/>
      <c r="CQ182" s="115"/>
      <c r="CR182" s="115"/>
      <c r="CS182" s="116"/>
    </row>
    <row r="183" spans="2:97" x14ac:dyDescent="0.25">
      <c r="B183" s="113"/>
      <c r="C183" s="89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5"/>
      <c r="CA183" s="115"/>
      <c r="CB183" s="115"/>
      <c r="CC183" s="115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5"/>
      <c r="CO183" s="115"/>
      <c r="CP183" s="115"/>
      <c r="CQ183" s="115"/>
      <c r="CR183" s="115"/>
      <c r="CS183" s="116"/>
    </row>
    <row r="184" spans="2:97" x14ac:dyDescent="0.25">
      <c r="B184" s="113"/>
      <c r="C184" s="89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/>
      <c r="BH184" s="115"/>
      <c r="BI184" s="115"/>
      <c r="BJ184" s="115"/>
      <c r="BK184" s="115"/>
      <c r="BL184" s="115"/>
      <c r="BM184" s="115"/>
      <c r="BN184" s="115"/>
      <c r="BO184" s="115"/>
      <c r="BP184" s="115"/>
      <c r="BQ184" s="115"/>
      <c r="BR184" s="115"/>
      <c r="BS184" s="115"/>
      <c r="BT184" s="115"/>
      <c r="BU184" s="115"/>
      <c r="BV184" s="115"/>
      <c r="BW184" s="115"/>
      <c r="BX184" s="115"/>
      <c r="BY184" s="115"/>
      <c r="BZ184" s="115"/>
      <c r="CA184" s="115"/>
      <c r="CB184" s="115"/>
      <c r="CC184" s="115"/>
      <c r="CD184" s="115"/>
      <c r="CE184" s="115"/>
      <c r="CF184" s="115"/>
      <c r="CG184" s="115"/>
      <c r="CH184" s="115"/>
      <c r="CI184" s="115"/>
      <c r="CJ184" s="115"/>
      <c r="CK184" s="115"/>
      <c r="CL184" s="115"/>
      <c r="CM184" s="115"/>
      <c r="CN184" s="115"/>
      <c r="CO184" s="115"/>
      <c r="CP184" s="115"/>
      <c r="CQ184" s="115"/>
      <c r="CR184" s="115"/>
      <c r="CS184" s="116"/>
    </row>
    <row r="185" spans="2:97" x14ac:dyDescent="0.25">
      <c r="B185" s="113"/>
      <c r="C185" s="89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5"/>
      <c r="BM185" s="115"/>
      <c r="BN185" s="115"/>
      <c r="BO185" s="115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5"/>
      <c r="CA185" s="115"/>
      <c r="CB185" s="115"/>
      <c r="CC185" s="115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5"/>
      <c r="CO185" s="115"/>
      <c r="CP185" s="115"/>
      <c r="CQ185" s="115"/>
      <c r="CR185" s="115"/>
      <c r="CS185" s="116"/>
    </row>
    <row r="186" spans="2:97" x14ac:dyDescent="0.25">
      <c r="B186" s="113"/>
      <c r="C186" s="89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5"/>
      <c r="BM186" s="115"/>
      <c r="BN186" s="115"/>
      <c r="BO186" s="115"/>
      <c r="BP186" s="115"/>
      <c r="BQ186" s="115"/>
      <c r="BR186" s="115"/>
      <c r="BS186" s="115"/>
      <c r="BT186" s="115"/>
      <c r="BU186" s="115"/>
      <c r="BV186" s="115"/>
      <c r="BW186" s="115"/>
      <c r="BX186" s="115"/>
      <c r="BY186" s="115"/>
      <c r="BZ186" s="115"/>
      <c r="CA186" s="115"/>
      <c r="CB186" s="115"/>
      <c r="CC186" s="115"/>
      <c r="CD186" s="115"/>
      <c r="CE186" s="115"/>
      <c r="CF186" s="115"/>
      <c r="CG186" s="115"/>
      <c r="CH186" s="115"/>
      <c r="CI186" s="115"/>
      <c r="CJ186" s="115"/>
      <c r="CK186" s="115"/>
      <c r="CL186" s="115"/>
      <c r="CM186" s="115"/>
      <c r="CN186" s="115"/>
      <c r="CO186" s="115"/>
      <c r="CP186" s="115"/>
      <c r="CQ186" s="115"/>
      <c r="CR186" s="115"/>
      <c r="CS186" s="116"/>
    </row>
    <row r="187" spans="2:97" x14ac:dyDescent="0.25">
      <c r="B187" s="113"/>
      <c r="C187" s="89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BL187" s="115"/>
      <c r="BM187" s="115"/>
      <c r="BN187" s="115"/>
      <c r="BO187" s="115"/>
      <c r="BP187" s="115"/>
      <c r="BQ187" s="115"/>
      <c r="BR187" s="115"/>
      <c r="BS187" s="115"/>
      <c r="BT187" s="115"/>
      <c r="BU187" s="115"/>
      <c r="BV187" s="115"/>
      <c r="BW187" s="115"/>
      <c r="BX187" s="115"/>
      <c r="BY187" s="115"/>
      <c r="BZ187" s="115"/>
      <c r="CA187" s="115"/>
      <c r="CB187" s="115"/>
      <c r="CC187" s="115"/>
      <c r="CD187" s="115"/>
      <c r="CE187" s="115"/>
      <c r="CF187" s="115"/>
      <c r="CG187" s="115"/>
      <c r="CH187" s="115"/>
      <c r="CI187" s="115"/>
      <c r="CJ187" s="115"/>
      <c r="CK187" s="115"/>
      <c r="CL187" s="115"/>
      <c r="CM187" s="115"/>
      <c r="CN187" s="115"/>
      <c r="CO187" s="115"/>
      <c r="CP187" s="115"/>
      <c r="CQ187" s="115"/>
      <c r="CR187" s="115"/>
      <c r="CS187" s="116"/>
    </row>
    <row r="188" spans="2:97" x14ac:dyDescent="0.25">
      <c r="B188" s="113"/>
      <c r="C188" s="89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  <c r="BL188" s="115"/>
      <c r="BM188" s="115"/>
      <c r="BN188" s="115"/>
      <c r="BO188" s="115"/>
      <c r="BP188" s="115"/>
      <c r="BQ188" s="115"/>
      <c r="BR188" s="115"/>
      <c r="BS188" s="115"/>
      <c r="BT188" s="115"/>
      <c r="BU188" s="115"/>
      <c r="BV188" s="115"/>
      <c r="BW188" s="115"/>
      <c r="BX188" s="115"/>
      <c r="BY188" s="115"/>
      <c r="BZ188" s="115"/>
      <c r="CA188" s="115"/>
      <c r="CB188" s="115"/>
      <c r="CC188" s="115"/>
      <c r="CD188" s="115"/>
      <c r="CE188" s="115"/>
      <c r="CF188" s="115"/>
      <c r="CG188" s="115"/>
      <c r="CH188" s="115"/>
      <c r="CI188" s="115"/>
      <c r="CJ188" s="115"/>
      <c r="CK188" s="115"/>
      <c r="CL188" s="115"/>
      <c r="CM188" s="115"/>
      <c r="CN188" s="115"/>
      <c r="CO188" s="115"/>
      <c r="CP188" s="115"/>
      <c r="CQ188" s="115"/>
      <c r="CR188" s="115"/>
      <c r="CS188" s="116"/>
    </row>
    <row r="189" spans="2:97" x14ac:dyDescent="0.25">
      <c r="B189" s="113"/>
      <c r="C189" s="89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  <c r="BH189" s="115"/>
      <c r="BI189" s="115"/>
      <c r="BJ189" s="115"/>
      <c r="BK189" s="115"/>
      <c r="BL189" s="115"/>
      <c r="BM189" s="115"/>
      <c r="BN189" s="115"/>
      <c r="BO189" s="115"/>
      <c r="BP189" s="115"/>
      <c r="BQ189" s="115"/>
      <c r="BR189" s="115"/>
      <c r="BS189" s="115"/>
      <c r="BT189" s="115"/>
      <c r="BU189" s="115"/>
      <c r="BV189" s="115"/>
      <c r="BW189" s="115"/>
      <c r="BX189" s="115"/>
      <c r="BY189" s="115"/>
      <c r="BZ189" s="115"/>
      <c r="CA189" s="115"/>
      <c r="CB189" s="115"/>
      <c r="CC189" s="115"/>
      <c r="CD189" s="115"/>
      <c r="CE189" s="115"/>
      <c r="CF189" s="115"/>
      <c r="CG189" s="115"/>
      <c r="CH189" s="115"/>
      <c r="CI189" s="115"/>
      <c r="CJ189" s="115"/>
      <c r="CK189" s="115"/>
      <c r="CL189" s="115"/>
      <c r="CM189" s="115"/>
      <c r="CN189" s="115"/>
      <c r="CO189" s="115"/>
      <c r="CP189" s="115"/>
      <c r="CQ189" s="115"/>
      <c r="CR189" s="115"/>
      <c r="CS189" s="116"/>
    </row>
    <row r="190" spans="2:97" x14ac:dyDescent="0.25">
      <c r="B190" s="113"/>
      <c r="C190" s="89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/>
      <c r="BJ190" s="115"/>
      <c r="BK190" s="115"/>
      <c r="BL190" s="115"/>
      <c r="BM190" s="115"/>
      <c r="BN190" s="115"/>
      <c r="BO190" s="115"/>
      <c r="BP190" s="115"/>
      <c r="BQ190" s="115"/>
      <c r="BR190" s="115"/>
      <c r="BS190" s="115"/>
      <c r="BT190" s="115"/>
      <c r="BU190" s="115"/>
      <c r="BV190" s="115"/>
      <c r="BW190" s="115"/>
      <c r="BX190" s="115"/>
      <c r="BY190" s="115"/>
      <c r="BZ190" s="115"/>
      <c r="CA190" s="115"/>
      <c r="CB190" s="115"/>
      <c r="CC190" s="115"/>
      <c r="CD190" s="115"/>
      <c r="CE190" s="115"/>
      <c r="CF190" s="115"/>
      <c r="CG190" s="115"/>
      <c r="CH190" s="115"/>
      <c r="CI190" s="115"/>
      <c r="CJ190" s="115"/>
      <c r="CK190" s="115"/>
      <c r="CL190" s="115"/>
      <c r="CM190" s="115"/>
      <c r="CN190" s="115"/>
      <c r="CO190" s="115"/>
      <c r="CP190" s="115"/>
      <c r="CQ190" s="115"/>
      <c r="CR190" s="115"/>
      <c r="CS190" s="116"/>
    </row>
    <row r="191" spans="2:97" x14ac:dyDescent="0.25">
      <c r="B191" s="113"/>
      <c r="C191" s="89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5"/>
      <c r="BO191" s="115"/>
      <c r="BP191" s="115"/>
      <c r="BQ191" s="115"/>
      <c r="BR191" s="115"/>
      <c r="BS191" s="115"/>
      <c r="BT191" s="115"/>
      <c r="BU191" s="115"/>
      <c r="BV191" s="115"/>
      <c r="BW191" s="115"/>
      <c r="BX191" s="115"/>
      <c r="BY191" s="115"/>
      <c r="BZ191" s="115"/>
      <c r="CA191" s="115"/>
      <c r="CB191" s="115"/>
      <c r="CC191" s="115"/>
      <c r="CD191" s="115"/>
      <c r="CE191" s="115"/>
      <c r="CF191" s="115"/>
      <c r="CG191" s="115"/>
      <c r="CH191" s="115"/>
      <c r="CI191" s="115"/>
      <c r="CJ191" s="115"/>
      <c r="CK191" s="115"/>
      <c r="CL191" s="115"/>
      <c r="CM191" s="115"/>
      <c r="CN191" s="115"/>
      <c r="CO191" s="115"/>
      <c r="CP191" s="115"/>
      <c r="CQ191" s="115"/>
      <c r="CR191" s="115"/>
      <c r="CS191" s="116"/>
    </row>
    <row r="192" spans="2:97" x14ac:dyDescent="0.25">
      <c r="B192" s="113"/>
      <c r="C192" s="89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5"/>
      <c r="BO192" s="115"/>
      <c r="BP192" s="115"/>
      <c r="BQ192" s="115"/>
      <c r="BR192" s="115"/>
      <c r="BS192" s="115"/>
      <c r="BT192" s="115"/>
      <c r="BU192" s="115"/>
      <c r="BV192" s="115"/>
      <c r="BW192" s="115"/>
      <c r="BX192" s="115"/>
      <c r="BY192" s="115"/>
      <c r="BZ192" s="115"/>
      <c r="CA192" s="115"/>
      <c r="CB192" s="115"/>
      <c r="CC192" s="115"/>
      <c r="CD192" s="115"/>
      <c r="CE192" s="115"/>
      <c r="CF192" s="115"/>
      <c r="CG192" s="115"/>
      <c r="CH192" s="115"/>
      <c r="CI192" s="115"/>
      <c r="CJ192" s="115"/>
      <c r="CK192" s="115"/>
      <c r="CL192" s="115"/>
      <c r="CM192" s="115"/>
      <c r="CN192" s="115"/>
      <c r="CO192" s="115"/>
      <c r="CP192" s="115"/>
      <c r="CQ192" s="115"/>
      <c r="CR192" s="115"/>
      <c r="CS192" s="116"/>
    </row>
    <row r="193" spans="2:97" x14ac:dyDescent="0.25">
      <c r="B193" s="113"/>
      <c r="C193" s="89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/>
      <c r="BP193" s="115"/>
      <c r="BQ193" s="115"/>
      <c r="BR193" s="115"/>
      <c r="BS193" s="115"/>
      <c r="BT193" s="115"/>
      <c r="BU193" s="115"/>
      <c r="BV193" s="115"/>
      <c r="BW193" s="115"/>
      <c r="BX193" s="115"/>
      <c r="BY193" s="115"/>
      <c r="BZ193" s="115"/>
      <c r="CA193" s="115"/>
      <c r="CB193" s="115"/>
      <c r="CC193" s="115"/>
      <c r="CD193" s="115"/>
      <c r="CE193" s="115"/>
      <c r="CF193" s="115"/>
      <c r="CG193" s="115"/>
      <c r="CH193" s="115"/>
      <c r="CI193" s="115"/>
      <c r="CJ193" s="115"/>
      <c r="CK193" s="115"/>
      <c r="CL193" s="115"/>
      <c r="CM193" s="115"/>
      <c r="CN193" s="115"/>
      <c r="CO193" s="115"/>
      <c r="CP193" s="115"/>
      <c r="CQ193" s="115"/>
      <c r="CR193" s="115"/>
      <c r="CS193" s="116"/>
    </row>
    <row r="194" spans="2:97" x14ac:dyDescent="0.25">
      <c r="B194" s="113"/>
      <c r="C194" s="89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  <c r="BO194" s="115"/>
      <c r="BP194" s="115"/>
      <c r="BQ194" s="115"/>
      <c r="BR194" s="115"/>
      <c r="BS194" s="115"/>
      <c r="BT194" s="115"/>
      <c r="BU194" s="115"/>
      <c r="BV194" s="115"/>
      <c r="BW194" s="115"/>
      <c r="BX194" s="115"/>
      <c r="BY194" s="115"/>
      <c r="BZ194" s="115"/>
      <c r="CA194" s="115"/>
      <c r="CB194" s="115"/>
      <c r="CC194" s="115"/>
      <c r="CD194" s="115"/>
      <c r="CE194" s="115"/>
      <c r="CF194" s="115"/>
      <c r="CG194" s="115"/>
      <c r="CH194" s="115"/>
      <c r="CI194" s="115"/>
      <c r="CJ194" s="115"/>
      <c r="CK194" s="115"/>
      <c r="CL194" s="115"/>
      <c r="CM194" s="115"/>
      <c r="CN194" s="115"/>
      <c r="CO194" s="115"/>
      <c r="CP194" s="115"/>
      <c r="CQ194" s="115"/>
      <c r="CR194" s="115"/>
      <c r="CS194" s="116"/>
    </row>
    <row r="195" spans="2:97" x14ac:dyDescent="0.25">
      <c r="B195" s="113"/>
      <c r="C195" s="89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115"/>
      <c r="BO195" s="115"/>
      <c r="BP195" s="115"/>
      <c r="BQ195" s="115"/>
      <c r="BR195" s="115"/>
      <c r="BS195" s="115"/>
      <c r="BT195" s="115"/>
      <c r="BU195" s="115"/>
      <c r="BV195" s="115"/>
      <c r="BW195" s="115"/>
      <c r="BX195" s="115"/>
      <c r="BY195" s="115"/>
      <c r="BZ195" s="115"/>
      <c r="CA195" s="115"/>
      <c r="CB195" s="115"/>
      <c r="CC195" s="115"/>
      <c r="CD195" s="115"/>
      <c r="CE195" s="115"/>
      <c r="CF195" s="115"/>
      <c r="CG195" s="115"/>
      <c r="CH195" s="115"/>
      <c r="CI195" s="115"/>
      <c r="CJ195" s="115"/>
      <c r="CK195" s="115"/>
      <c r="CL195" s="115"/>
      <c r="CM195" s="115"/>
      <c r="CN195" s="115"/>
      <c r="CO195" s="115"/>
      <c r="CP195" s="115"/>
      <c r="CQ195" s="115"/>
      <c r="CR195" s="115"/>
      <c r="CS195" s="116"/>
    </row>
    <row r="196" spans="2:97" x14ac:dyDescent="0.25">
      <c r="B196" s="113"/>
      <c r="C196" s="89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5"/>
      <c r="BQ196" s="115"/>
      <c r="BR196" s="115"/>
      <c r="BS196" s="115"/>
      <c r="BT196" s="115"/>
      <c r="BU196" s="115"/>
      <c r="BV196" s="115"/>
      <c r="BW196" s="115"/>
      <c r="BX196" s="115"/>
      <c r="BY196" s="115"/>
      <c r="BZ196" s="115"/>
      <c r="CA196" s="115"/>
      <c r="CB196" s="115"/>
      <c r="CC196" s="115"/>
      <c r="CD196" s="115"/>
      <c r="CE196" s="115"/>
      <c r="CF196" s="115"/>
      <c r="CG196" s="115"/>
      <c r="CH196" s="115"/>
      <c r="CI196" s="115"/>
      <c r="CJ196" s="115"/>
      <c r="CK196" s="115"/>
      <c r="CL196" s="115"/>
      <c r="CM196" s="115"/>
      <c r="CN196" s="115"/>
      <c r="CO196" s="115"/>
      <c r="CP196" s="115"/>
      <c r="CQ196" s="115"/>
      <c r="CR196" s="115"/>
      <c r="CS196" s="116"/>
    </row>
    <row r="197" spans="2:97" x14ac:dyDescent="0.25">
      <c r="B197" s="113"/>
      <c r="C197" s="89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/>
      <c r="BI197" s="115"/>
      <c r="BJ197" s="115"/>
      <c r="BK197" s="115"/>
      <c r="BL197" s="115"/>
      <c r="BM197" s="115"/>
      <c r="BN197" s="115"/>
      <c r="BO197" s="115"/>
      <c r="BP197" s="115"/>
      <c r="BQ197" s="115"/>
      <c r="BR197" s="115"/>
      <c r="BS197" s="115"/>
      <c r="BT197" s="115"/>
      <c r="BU197" s="115"/>
      <c r="BV197" s="115"/>
      <c r="BW197" s="115"/>
      <c r="BX197" s="115"/>
      <c r="BY197" s="115"/>
      <c r="BZ197" s="115"/>
      <c r="CA197" s="115"/>
      <c r="CB197" s="115"/>
      <c r="CC197" s="115"/>
      <c r="CD197" s="115"/>
      <c r="CE197" s="115"/>
      <c r="CF197" s="115"/>
      <c r="CG197" s="115"/>
      <c r="CH197" s="115"/>
      <c r="CI197" s="115"/>
      <c r="CJ197" s="115"/>
      <c r="CK197" s="115"/>
      <c r="CL197" s="115"/>
      <c r="CM197" s="115"/>
      <c r="CN197" s="115"/>
      <c r="CO197" s="115"/>
      <c r="CP197" s="115"/>
      <c r="CQ197" s="115"/>
      <c r="CR197" s="115"/>
      <c r="CS197" s="116"/>
    </row>
    <row r="198" spans="2:97" x14ac:dyDescent="0.25">
      <c r="B198" s="113"/>
      <c r="C198" s="89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  <c r="BO198" s="115"/>
      <c r="BP198" s="115"/>
      <c r="BQ198" s="115"/>
      <c r="BR198" s="115"/>
      <c r="BS198" s="115"/>
      <c r="BT198" s="115"/>
      <c r="BU198" s="115"/>
      <c r="BV198" s="115"/>
      <c r="BW198" s="115"/>
      <c r="BX198" s="115"/>
      <c r="BY198" s="115"/>
      <c r="BZ198" s="115"/>
      <c r="CA198" s="115"/>
      <c r="CB198" s="115"/>
      <c r="CC198" s="115"/>
      <c r="CD198" s="115"/>
      <c r="CE198" s="115"/>
      <c r="CF198" s="115"/>
      <c r="CG198" s="115"/>
      <c r="CH198" s="115"/>
      <c r="CI198" s="115"/>
      <c r="CJ198" s="115"/>
      <c r="CK198" s="115"/>
      <c r="CL198" s="115"/>
      <c r="CM198" s="115"/>
      <c r="CN198" s="115"/>
      <c r="CO198" s="115"/>
      <c r="CP198" s="115"/>
      <c r="CQ198" s="115"/>
      <c r="CR198" s="115"/>
      <c r="CS198" s="116"/>
    </row>
    <row r="199" spans="2:97" x14ac:dyDescent="0.25">
      <c r="B199" s="113"/>
      <c r="C199" s="89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  <c r="BE199" s="115"/>
      <c r="BF199" s="115"/>
      <c r="BG199" s="115"/>
      <c r="BH199" s="115"/>
      <c r="BI199" s="115"/>
      <c r="BJ199" s="115"/>
      <c r="BK199" s="115"/>
      <c r="BL199" s="115"/>
      <c r="BM199" s="115"/>
      <c r="BN199" s="115"/>
      <c r="BO199" s="115"/>
      <c r="BP199" s="115"/>
      <c r="BQ199" s="115"/>
      <c r="BR199" s="115"/>
      <c r="BS199" s="115"/>
      <c r="BT199" s="115"/>
      <c r="BU199" s="115"/>
      <c r="BV199" s="115"/>
      <c r="BW199" s="115"/>
      <c r="BX199" s="115"/>
      <c r="BY199" s="115"/>
      <c r="BZ199" s="115"/>
      <c r="CA199" s="115"/>
      <c r="CB199" s="115"/>
      <c r="CC199" s="115"/>
      <c r="CD199" s="115"/>
      <c r="CE199" s="115"/>
      <c r="CF199" s="115"/>
      <c r="CG199" s="115"/>
      <c r="CH199" s="115"/>
      <c r="CI199" s="115"/>
      <c r="CJ199" s="115"/>
      <c r="CK199" s="115"/>
      <c r="CL199" s="115"/>
      <c r="CM199" s="115"/>
      <c r="CN199" s="115"/>
      <c r="CO199" s="115"/>
      <c r="CP199" s="115"/>
      <c r="CQ199" s="115"/>
      <c r="CR199" s="115"/>
      <c r="CS199" s="116"/>
    </row>
    <row r="200" spans="2:97" x14ac:dyDescent="0.25">
      <c r="B200" s="113"/>
      <c r="C200" s="89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6"/>
    </row>
    <row r="201" spans="2:97" x14ac:dyDescent="0.25">
      <c r="B201" s="113"/>
      <c r="C201" s="89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115"/>
      <c r="CN201" s="115"/>
      <c r="CO201" s="115"/>
      <c r="CP201" s="115"/>
      <c r="CQ201" s="115"/>
      <c r="CR201" s="115"/>
      <c r="CS201" s="116"/>
    </row>
    <row r="202" spans="2:97" x14ac:dyDescent="0.25">
      <c r="B202" s="113"/>
      <c r="C202" s="89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G202" s="115"/>
      <c r="BH202" s="115"/>
      <c r="BI202" s="115"/>
      <c r="BJ202" s="115"/>
      <c r="BK202" s="115"/>
      <c r="BL202" s="115"/>
      <c r="BM202" s="115"/>
      <c r="BN202" s="115"/>
      <c r="BO202" s="115"/>
      <c r="BP202" s="115"/>
      <c r="BQ202" s="115"/>
      <c r="BR202" s="115"/>
      <c r="BS202" s="115"/>
      <c r="BT202" s="115"/>
      <c r="BU202" s="115"/>
      <c r="BV202" s="115"/>
      <c r="BW202" s="115"/>
      <c r="BX202" s="115"/>
      <c r="BY202" s="115"/>
      <c r="BZ202" s="115"/>
      <c r="CA202" s="115"/>
      <c r="CB202" s="115"/>
      <c r="CC202" s="115"/>
      <c r="CD202" s="115"/>
      <c r="CE202" s="115"/>
      <c r="CF202" s="115"/>
      <c r="CG202" s="115"/>
      <c r="CH202" s="115"/>
      <c r="CI202" s="115"/>
      <c r="CJ202" s="115"/>
      <c r="CK202" s="115"/>
      <c r="CL202" s="115"/>
      <c r="CM202" s="115"/>
      <c r="CN202" s="115"/>
      <c r="CO202" s="115"/>
      <c r="CP202" s="115"/>
      <c r="CQ202" s="115"/>
      <c r="CR202" s="115"/>
      <c r="CS202" s="116"/>
    </row>
    <row r="203" spans="2:97" x14ac:dyDescent="0.25">
      <c r="B203" s="113"/>
      <c r="C203" s="89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  <c r="BE203" s="115"/>
      <c r="BF203" s="115"/>
      <c r="BG203" s="115"/>
      <c r="BH203" s="115"/>
      <c r="BI203" s="115"/>
      <c r="BJ203" s="115"/>
      <c r="BK203" s="115"/>
      <c r="BL203" s="115"/>
      <c r="BM203" s="115"/>
      <c r="BN203" s="115"/>
      <c r="BO203" s="115"/>
      <c r="BP203" s="115"/>
      <c r="BQ203" s="115"/>
      <c r="BR203" s="115"/>
      <c r="BS203" s="115"/>
      <c r="BT203" s="115"/>
      <c r="BU203" s="115"/>
      <c r="BV203" s="115"/>
      <c r="BW203" s="115"/>
      <c r="BX203" s="115"/>
      <c r="BY203" s="115"/>
      <c r="BZ203" s="115"/>
      <c r="CA203" s="115"/>
      <c r="CB203" s="115"/>
      <c r="CC203" s="115"/>
      <c r="CD203" s="115"/>
      <c r="CE203" s="115"/>
      <c r="CF203" s="115"/>
      <c r="CG203" s="115"/>
      <c r="CH203" s="115"/>
      <c r="CI203" s="115"/>
      <c r="CJ203" s="115"/>
      <c r="CK203" s="115"/>
      <c r="CL203" s="115"/>
      <c r="CM203" s="115"/>
      <c r="CN203" s="115"/>
      <c r="CO203" s="115"/>
      <c r="CP203" s="115"/>
      <c r="CQ203" s="115"/>
      <c r="CR203" s="115"/>
      <c r="CS203" s="116"/>
    </row>
    <row r="204" spans="2:97" x14ac:dyDescent="0.25">
      <c r="B204" s="113"/>
      <c r="C204" s="89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5"/>
      <c r="BE204" s="115"/>
      <c r="BF204" s="115"/>
      <c r="BG204" s="115"/>
      <c r="BH204" s="115"/>
      <c r="BI204" s="115"/>
      <c r="BJ204" s="115"/>
      <c r="BK204" s="115"/>
      <c r="BL204" s="115"/>
      <c r="BM204" s="115"/>
      <c r="BN204" s="115"/>
      <c r="BO204" s="115"/>
      <c r="BP204" s="115"/>
      <c r="BQ204" s="115"/>
      <c r="BR204" s="115"/>
      <c r="BS204" s="115"/>
      <c r="BT204" s="115"/>
      <c r="BU204" s="115"/>
      <c r="BV204" s="115"/>
      <c r="BW204" s="115"/>
      <c r="BX204" s="115"/>
      <c r="BY204" s="115"/>
      <c r="BZ204" s="115"/>
      <c r="CA204" s="115"/>
      <c r="CB204" s="115"/>
      <c r="CC204" s="115"/>
      <c r="CD204" s="115"/>
      <c r="CE204" s="115"/>
      <c r="CF204" s="115"/>
      <c r="CG204" s="115"/>
      <c r="CH204" s="115"/>
      <c r="CI204" s="115"/>
      <c r="CJ204" s="115"/>
      <c r="CK204" s="115"/>
      <c r="CL204" s="115"/>
      <c r="CM204" s="115"/>
      <c r="CN204" s="115"/>
      <c r="CO204" s="115"/>
      <c r="CP204" s="115"/>
      <c r="CQ204" s="115"/>
      <c r="CR204" s="115"/>
      <c r="CS204" s="116"/>
    </row>
    <row r="205" spans="2:97" x14ac:dyDescent="0.25">
      <c r="B205" s="113"/>
      <c r="C205" s="89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5"/>
      <c r="BD205" s="115"/>
      <c r="BE205" s="115"/>
      <c r="BF205" s="115"/>
      <c r="BG205" s="115"/>
      <c r="BH205" s="115"/>
      <c r="BI205" s="115"/>
      <c r="BJ205" s="115"/>
      <c r="BK205" s="115"/>
      <c r="BL205" s="115"/>
      <c r="BM205" s="115"/>
      <c r="BN205" s="115"/>
      <c r="BO205" s="115"/>
      <c r="BP205" s="115"/>
      <c r="BQ205" s="115"/>
      <c r="BR205" s="115"/>
      <c r="BS205" s="115"/>
      <c r="BT205" s="115"/>
      <c r="BU205" s="115"/>
      <c r="BV205" s="115"/>
      <c r="BW205" s="115"/>
      <c r="BX205" s="115"/>
      <c r="BY205" s="115"/>
      <c r="BZ205" s="115"/>
      <c r="CA205" s="115"/>
      <c r="CB205" s="115"/>
      <c r="CC205" s="115"/>
      <c r="CD205" s="115"/>
      <c r="CE205" s="115"/>
      <c r="CF205" s="115"/>
      <c r="CG205" s="115"/>
      <c r="CH205" s="115"/>
      <c r="CI205" s="115"/>
      <c r="CJ205" s="115"/>
      <c r="CK205" s="115"/>
      <c r="CL205" s="115"/>
      <c r="CM205" s="115"/>
      <c r="CN205" s="115"/>
      <c r="CO205" s="115"/>
      <c r="CP205" s="115"/>
      <c r="CQ205" s="115"/>
      <c r="CR205" s="115"/>
      <c r="CS205" s="116"/>
    </row>
    <row r="206" spans="2:97" x14ac:dyDescent="0.25">
      <c r="B206" s="113"/>
      <c r="C206" s="89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  <c r="BD206" s="115"/>
      <c r="BE206" s="115"/>
      <c r="BF206" s="115"/>
      <c r="BG206" s="115"/>
      <c r="BH206" s="115"/>
      <c r="BI206" s="115"/>
      <c r="BJ206" s="115"/>
      <c r="BK206" s="115"/>
      <c r="BL206" s="115"/>
      <c r="BM206" s="115"/>
      <c r="BN206" s="115"/>
      <c r="BO206" s="115"/>
      <c r="BP206" s="115"/>
      <c r="BQ206" s="115"/>
      <c r="BR206" s="115"/>
      <c r="BS206" s="115"/>
      <c r="BT206" s="115"/>
      <c r="BU206" s="115"/>
      <c r="BV206" s="115"/>
      <c r="BW206" s="115"/>
      <c r="BX206" s="115"/>
      <c r="BY206" s="115"/>
      <c r="BZ206" s="115"/>
      <c r="CA206" s="115"/>
      <c r="CB206" s="115"/>
      <c r="CC206" s="115"/>
      <c r="CD206" s="115"/>
      <c r="CE206" s="115"/>
      <c r="CF206" s="115"/>
      <c r="CG206" s="115"/>
      <c r="CH206" s="115"/>
      <c r="CI206" s="115"/>
      <c r="CJ206" s="115"/>
      <c r="CK206" s="115"/>
      <c r="CL206" s="115"/>
      <c r="CM206" s="115"/>
      <c r="CN206" s="115"/>
      <c r="CO206" s="115"/>
      <c r="CP206" s="115"/>
      <c r="CQ206" s="115"/>
      <c r="CR206" s="115"/>
      <c r="CS206" s="116"/>
    </row>
    <row r="207" spans="2:97" x14ac:dyDescent="0.25">
      <c r="B207" s="113"/>
      <c r="C207" s="89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  <c r="BD207" s="115"/>
      <c r="BE207" s="115"/>
      <c r="BF207" s="115"/>
      <c r="BG207" s="115"/>
      <c r="BH207" s="115"/>
      <c r="BI207" s="115"/>
      <c r="BJ207" s="115"/>
      <c r="BK207" s="115"/>
      <c r="BL207" s="115"/>
      <c r="BM207" s="115"/>
      <c r="BN207" s="115"/>
      <c r="BO207" s="115"/>
      <c r="BP207" s="115"/>
      <c r="BQ207" s="115"/>
      <c r="BR207" s="115"/>
      <c r="BS207" s="115"/>
      <c r="BT207" s="115"/>
      <c r="BU207" s="115"/>
      <c r="BV207" s="115"/>
      <c r="BW207" s="115"/>
      <c r="BX207" s="115"/>
      <c r="BY207" s="115"/>
      <c r="BZ207" s="115"/>
      <c r="CA207" s="115"/>
      <c r="CB207" s="115"/>
      <c r="CC207" s="115"/>
      <c r="CD207" s="115"/>
      <c r="CE207" s="115"/>
      <c r="CF207" s="115"/>
      <c r="CG207" s="115"/>
      <c r="CH207" s="115"/>
      <c r="CI207" s="115"/>
      <c r="CJ207" s="115"/>
      <c r="CK207" s="115"/>
      <c r="CL207" s="115"/>
      <c r="CM207" s="115"/>
      <c r="CN207" s="115"/>
      <c r="CO207" s="115"/>
      <c r="CP207" s="115"/>
      <c r="CQ207" s="115"/>
      <c r="CR207" s="115"/>
      <c r="CS207" s="116"/>
    </row>
    <row r="208" spans="2:97" x14ac:dyDescent="0.25">
      <c r="B208" s="113"/>
      <c r="C208" s="89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5"/>
      <c r="BD208" s="115"/>
      <c r="BE208" s="115"/>
      <c r="BF208" s="115"/>
      <c r="BG208" s="115"/>
      <c r="BH208" s="115"/>
      <c r="BI208" s="115"/>
      <c r="BJ208" s="115"/>
      <c r="BK208" s="115"/>
      <c r="BL208" s="115"/>
      <c r="BM208" s="115"/>
      <c r="BN208" s="115"/>
      <c r="BO208" s="115"/>
      <c r="BP208" s="115"/>
      <c r="BQ208" s="115"/>
      <c r="BR208" s="115"/>
      <c r="BS208" s="115"/>
      <c r="BT208" s="115"/>
      <c r="BU208" s="115"/>
      <c r="BV208" s="115"/>
      <c r="BW208" s="115"/>
      <c r="BX208" s="115"/>
      <c r="BY208" s="115"/>
      <c r="BZ208" s="115"/>
      <c r="CA208" s="115"/>
      <c r="CB208" s="115"/>
      <c r="CC208" s="115"/>
      <c r="CD208" s="115"/>
      <c r="CE208" s="115"/>
      <c r="CF208" s="115"/>
      <c r="CG208" s="115"/>
      <c r="CH208" s="115"/>
      <c r="CI208" s="115"/>
      <c r="CJ208" s="115"/>
      <c r="CK208" s="115"/>
      <c r="CL208" s="115"/>
      <c r="CM208" s="115"/>
      <c r="CN208" s="115"/>
      <c r="CO208" s="115"/>
      <c r="CP208" s="115"/>
      <c r="CQ208" s="115"/>
      <c r="CR208" s="115"/>
      <c r="CS208" s="116"/>
    </row>
    <row r="209" spans="2:97" x14ac:dyDescent="0.25">
      <c r="B209" s="113"/>
      <c r="C209" s="89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5"/>
      <c r="BD209" s="115"/>
      <c r="BE209" s="115"/>
      <c r="BF209" s="115"/>
      <c r="BG209" s="115"/>
      <c r="BH209" s="115"/>
      <c r="BI209" s="115"/>
      <c r="BJ209" s="115"/>
      <c r="BK209" s="115"/>
      <c r="BL209" s="115"/>
      <c r="BM209" s="115"/>
      <c r="BN209" s="115"/>
      <c r="BO209" s="115"/>
      <c r="BP209" s="115"/>
      <c r="BQ209" s="115"/>
      <c r="BR209" s="115"/>
      <c r="BS209" s="115"/>
      <c r="BT209" s="115"/>
      <c r="BU209" s="115"/>
      <c r="BV209" s="115"/>
      <c r="BW209" s="115"/>
      <c r="BX209" s="115"/>
      <c r="BY209" s="115"/>
      <c r="BZ209" s="115"/>
      <c r="CA209" s="115"/>
      <c r="CB209" s="115"/>
      <c r="CC209" s="115"/>
      <c r="CD209" s="115"/>
      <c r="CE209" s="115"/>
      <c r="CF209" s="115"/>
      <c r="CG209" s="115"/>
      <c r="CH209" s="115"/>
      <c r="CI209" s="115"/>
      <c r="CJ209" s="115"/>
      <c r="CK209" s="115"/>
      <c r="CL209" s="115"/>
      <c r="CM209" s="115"/>
      <c r="CN209" s="115"/>
      <c r="CO209" s="115"/>
      <c r="CP209" s="115"/>
      <c r="CQ209" s="115"/>
      <c r="CR209" s="115"/>
      <c r="CS209" s="116"/>
    </row>
    <row r="210" spans="2:97" x14ac:dyDescent="0.25">
      <c r="B210" s="113"/>
      <c r="C210" s="89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5"/>
      <c r="BE210" s="115"/>
      <c r="BF210" s="115"/>
      <c r="BG210" s="115"/>
      <c r="BH210" s="115"/>
      <c r="BI210" s="115"/>
      <c r="BJ210" s="115"/>
      <c r="BK210" s="115"/>
      <c r="BL210" s="115"/>
      <c r="BM210" s="115"/>
      <c r="BN210" s="115"/>
      <c r="BO210" s="115"/>
      <c r="BP210" s="115"/>
      <c r="BQ210" s="115"/>
      <c r="BR210" s="115"/>
      <c r="BS210" s="115"/>
      <c r="BT210" s="115"/>
      <c r="BU210" s="115"/>
      <c r="BV210" s="115"/>
      <c r="BW210" s="115"/>
      <c r="BX210" s="115"/>
      <c r="BY210" s="115"/>
      <c r="BZ210" s="115"/>
      <c r="CA210" s="115"/>
      <c r="CB210" s="115"/>
      <c r="CC210" s="115"/>
      <c r="CD210" s="115"/>
      <c r="CE210" s="115"/>
      <c r="CF210" s="115"/>
      <c r="CG210" s="115"/>
      <c r="CH210" s="115"/>
      <c r="CI210" s="115"/>
      <c r="CJ210" s="115"/>
      <c r="CK210" s="115"/>
      <c r="CL210" s="115"/>
      <c r="CM210" s="115"/>
      <c r="CN210" s="115"/>
      <c r="CO210" s="115"/>
      <c r="CP210" s="115"/>
      <c r="CQ210" s="115"/>
      <c r="CR210" s="115"/>
      <c r="CS210" s="116"/>
    </row>
    <row r="211" spans="2:97" x14ac:dyDescent="0.25">
      <c r="B211" s="113"/>
      <c r="C211" s="89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5"/>
      <c r="BM211" s="115"/>
      <c r="BN211" s="115"/>
      <c r="BO211" s="115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5"/>
      <c r="CA211" s="115"/>
      <c r="CB211" s="115"/>
      <c r="CC211" s="115"/>
      <c r="CD211" s="115"/>
      <c r="CE211" s="115"/>
      <c r="CF211" s="115"/>
      <c r="CG211" s="115"/>
      <c r="CH211" s="115"/>
      <c r="CI211" s="115"/>
      <c r="CJ211" s="115"/>
      <c r="CK211" s="115"/>
      <c r="CL211" s="115"/>
      <c r="CM211" s="115"/>
      <c r="CN211" s="115"/>
      <c r="CO211" s="115"/>
      <c r="CP211" s="115"/>
      <c r="CQ211" s="115"/>
      <c r="CR211" s="115"/>
      <c r="CS211" s="116"/>
    </row>
    <row r="212" spans="2:97" x14ac:dyDescent="0.25">
      <c r="B212" s="113"/>
      <c r="C212" s="89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5"/>
      <c r="BM212" s="115"/>
      <c r="BN212" s="115"/>
      <c r="BO212" s="115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5"/>
      <c r="CA212" s="115"/>
      <c r="CB212" s="115"/>
      <c r="CC212" s="115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5"/>
      <c r="CO212" s="115"/>
      <c r="CP212" s="115"/>
      <c r="CQ212" s="115"/>
      <c r="CR212" s="115"/>
      <c r="CS212" s="116"/>
    </row>
    <row r="213" spans="2:97" x14ac:dyDescent="0.25">
      <c r="B213" s="113"/>
      <c r="C213" s="89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5"/>
      <c r="BM213" s="115"/>
      <c r="BN213" s="115"/>
      <c r="BO213" s="115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5"/>
      <c r="CA213" s="115"/>
      <c r="CB213" s="115"/>
      <c r="CC213" s="115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5"/>
      <c r="CO213" s="115"/>
      <c r="CP213" s="115"/>
      <c r="CQ213" s="115"/>
      <c r="CR213" s="115"/>
      <c r="CS213" s="116"/>
    </row>
    <row r="214" spans="2:97" x14ac:dyDescent="0.25">
      <c r="B214" s="113"/>
      <c r="C214" s="89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5"/>
      <c r="BM214" s="115"/>
      <c r="BN214" s="115"/>
      <c r="BO214" s="115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5"/>
      <c r="CA214" s="115"/>
      <c r="CB214" s="115"/>
      <c r="CC214" s="115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5"/>
      <c r="CO214" s="115"/>
      <c r="CP214" s="115"/>
      <c r="CQ214" s="115"/>
      <c r="CR214" s="115"/>
      <c r="CS214" s="116"/>
    </row>
    <row r="215" spans="2:97" x14ac:dyDescent="0.25">
      <c r="B215" s="113"/>
      <c r="C215" s="89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5"/>
      <c r="BM215" s="115"/>
      <c r="BN215" s="115"/>
      <c r="BO215" s="115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5"/>
      <c r="CA215" s="115"/>
      <c r="CB215" s="115"/>
      <c r="CC215" s="115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5"/>
      <c r="CO215" s="115"/>
      <c r="CP215" s="115"/>
      <c r="CQ215" s="115"/>
      <c r="CR215" s="115"/>
      <c r="CS215" s="116"/>
    </row>
    <row r="216" spans="2:97" x14ac:dyDescent="0.25">
      <c r="B216" s="113"/>
      <c r="C216" s="89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5"/>
      <c r="BM216" s="115"/>
      <c r="BN216" s="115"/>
      <c r="BO216" s="115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5"/>
      <c r="CA216" s="115"/>
      <c r="CB216" s="115"/>
      <c r="CC216" s="115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5"/>
      <c r="CO216" s="115"/>
      <c r="CP216" s="115"/>
      <c r="CQ216" s="115"/>
      <c r="CR216" s="115"/>
      <c r="CS216" s="116"/>
    </row>
    <row r="217" spans="2:97" x14ac:dyDescent="0.25">
      <c r="B217" s="113"/>
      <c r="C217" s="89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5"/>
      <c r="AY217" s="115"/>
      <c r="AZ217" s="115"/>
      <c r="BA217" s="115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5"/>
      <c r="BM217" s="115"/>
      <c r="BN217" s="115"/>
      <c r="BO217" s="115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5"/>
      <c r="CA217" s="115"/>
      <c r="CB217" s="115"/>
      <c r="CC217" s="115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5"/>
      <c r="CO217" s="115"/>
      <c r="CP217" s="115"/>
      <c r="CQ217" s="115"/>
      <c r="CR217" s="115"/>
      <c r="CS217" s="116"/>
    </row>
    <row r="218" spans="2:97" x14ac:dyDescent="0.25">
      <c r="B218" s="113"/>
      <c r="C218" s="89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5"/>
      <c r="BO218" s="115"/>
      <c r="BP218" s="115"/>
      <c r="BQ218" s="115"/>
      <c r="BR218" s="115"/>
      <c r="BS218" s="115"/>
      <c r="BT218" s="115"/>
      <c r="BU218" s="115"/>
      <c r="BV218" s="115"/>
      <c r="BW218" s="115"/>
      <c r="BX218" s="115"/>
      <c r="BY218" s="115"/>
      <c r="BZ218" s="115"/>
      <c r="CA218" s="115"/>
      <c r="CB218" s="115"/>
      <c r="CC218" s="115"/>
      <c r="CD218" s="115"/>
      <c r="CE218" s="115"/>
      <c r="CF218" s="115"/>
      <c r="CG218" s="115"/>
      <c r="CH218" s="115"/>
      <c r="CI218" s="115"/>
      <c r="CJ218" s="115"/>
      <c r="CK218" s="115"/>
      <c r="CL218" s="115"/>
      <c r="CM218" s="115"/>
      <c r="CN218" s="115"/>
      <c r="CO218" s="115"/>
      <c r="CP218" s="115"/>
      <c r="CQ218" s="115"/>
      <c r="CR218" s="115"/>
      <c r="CS218" s="116"/>
    </row>
    <row r="219" spans="2:97" x14ac:dyDescent="0.25">
      <c r="B219" s="113"/>
      <c r="C219" s="89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5"/>
      <c r="BM219" s="115"/>
      <c r="BN219" s="115"/>
      <c r="BO219" s="115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5"/>
      <c r="CA219" s="115"/>
      <c r="CB219" s="115"/>
      <c r="CC219" s="115"/>
      <c r="CD219" s="115"/>
      <c r="CE219" s="115"/>
      <c r="CF219" s="115"/>
      <c r="CG219" s="115"/>
      <c r="CH219" s="115"/>
      <c r="CI219" s="115"/>
      <c r="CJ219" s="115"/>
      <c r="CK219" s="115"/>
      <c r="CL219" s="115"/>
      <c r="CM219" s="115"/>
      <c r="CN219" s="115"/>
      <c r="CO219" s="115"/>
      <c r="CP219" s="115"/>
      <c r="CQ219" s="115"/>
      <c r="CR219" s="115"/>
      <c r="CS219" s="116"/>
    </row>
    <row r="220" spans="2:97" x14ac:dyDescent="0.25">
      <c r="B220" s="113"/>
      <c r="C220" s="89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  <c r="BO220" s="115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5"/>
      <c r="CA220" s="115"/>
      <c r="CB220" s="115"/>
      <c r="CC220" s="115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5"/>
      <c r="CO220" s="115"/>
      <c r="CP220" s="115"/>
      <c r="CQ220" s="115"/>
      <c r="CR220" s="115"/>
      <c r="CS220" s="116"/>
    </row>
    <row r="221" spans="2:97" x14ac:dyDescent="0.25">
      <c r="B221" s="113"/>
      <c r="C221" s="89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5"/>
      <c r="AY221" s="115"/>
      <c r="AZ221" s="115"/>
      <c r="BA221" s="115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5"/>
      <c r="BM221" s="115"/>
      <c r="BN221" s="115"/>
      <c r="BO221" s="115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5"/>
      <c r="CA221" s="115"/>
      <c r="CB221" s="115"/>
      <c r="CC221" s="115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5"/>
      <c r="CO221" s="115"/>
      <c r="CP221" s="115"/>
      <c r="CQ221" s="115"/>
      <c r="CR221" s="115"/>
      <c r="CS221" s="116"/>
    </row>
    <row r="222" spans="2:97" x14ac:dyDescent="0.25">
      <c r="B222" s="113"/>
      <c r="C222" s="89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  <c r="BD222" s="115"/>
      <c r="BE222" s="115"/>
      <c r="BF222" s="115"/>
      <c r="BG222" s="115"/>
      <c r="BH222" s="115"/>
      <c r="BI222" s="115"/>
      <c r="BJ222" s="115"/>
      <c r="BK222" s="115"/>
      <c r="BL222" s="115"/>
      <c r="BM222" s="115"/>
      <c r="BN222" s="115"/>
      <c r="BO222" s="115"/>
      <c r="BP222" s="115"/>
      <c r="BQ222" s="115"/>
      <c r="BR222" s="115"/>
      <c r="BS222" s="115"/>
      <c r="BT222" s="115"/>
      <c r="BU222" s="115"/>
      <c r="BV222" s="115"/>
      <c r="BW222" s="115"/>
      <c r="BX222" s="115"/>
      <c r="BY222" s="115"/>
      <c r="BZ222" s="115"/>
      <c r="CA222" s="115"/>
      <c r="CB222" s="115"/>
      <c r="CC222" s="115"/>
      <c r="CD222" s="115"/>
      <c r="CE222" s="115"/>
      <c r="CF222" s="115"/>
      <c r="CG222" s="115"/>
      <c r="CH222" s="115"/>
      <c r="CI222" s="115"/>
      <c r="CJ222" s="115"/>
      <c r="CK222" s="115"/>
      <c r="CL222" s="115"/>
      <c r="CM222" s="115"/>
      <c r="CN222" s="115"/>
      <c r="CO222" s="115"/>
      <c r="CP222" s="115"/>
      <c r="CQ222" s="115"/>
      <c r="CR222" s="115"/>
      <c r="CS222" s="116"/>
    </row>
    <row r="223" spans="2:97" x14ac:dyDescent="0.25">
      <c r="B223" s="113"/>
      <c r="C223" s="89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  <c r="BE223" s="115"/>
      <c r="BF223" s="115"/>
      <c r="BG223" s="115"/>
      <c r="BH223" s="115"/>
      <c r="BI223" s="115"/>
      <c r="BJ223" s="115"/>
      <c r="BK223" s="115"/>
      <c r="BL223" s="115"/>
      <c r="BM223" s="115"/>
      <c r="BN223" s="115"/>
      <c r="BO223" s="115"/>
      <c r="BP223" s="115"/>
      <c r="BQ223" s="115"/>
      <c r="BR223" s="115"/>
      <c r="BS223" s="115"/>
      <c r="BT223" s="115"/>
      <c r="BU223" s="115"/>
      <c r="BV223" s="115"/>
      <c r="BW223" s="115"/>
      <c r="BX223" s="115"/>
      <c r="BY223" s="115"/>
      <c r="BZ223" s="115"/>
      <c r="CA223" s="115"/>
      <c r="CB223" s="115"/>
      <c r="CC223" s="115"/>
      <c r="CD223" s="115"/>
      <c r="CE223" s="115"/>
      <c r="CF223" s="115"/>
      <c r="CG223" s="115"/>
      <c r="CH223" s="115"/>
      <c r="CI223" s="115"/>
      <c r="CJ223" s="115"/>
      <c r="CK223" s="115"/>
      <c r="CL223" s="115"/>
      <c r="CM223" s="115"/>
      <c r="CN223" s="115"/>
      <c r="CO223" s="115"/>
      <c r="CP223" s="115"/>
      <c r="CQ223" s="115"/>
      <c r="CR223" s="115"/>
      <c r="CS223" s="116"/>
    </row>
    <row r="224" spans="2:97" x14ac:dyDescent="0.25">
      <c r="B224" s="113"/>
      <c r="C224" s="89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  <c r="BE224" s="115"/>
      <c r="BF224" s="115"/>
      <c r="BG224" s="115"/>
      <c r="BH224" s="115"/>
      <c r="BI224" s="115"/>
      <c r="BJ224" s="115"/>
      <c r="BK224" s="115"/>
      <c r="BL224" s="115"/>
      <c r="BM224" s="115"/>
      <c r="BN224" s="115"/>
      <c r="BO224" s="115"/>
      <c r="BP224" s="115"/>
      <c r="BQ224" s="115"/>
      <c r="BR224" s="115"/>
      <c r="BS224" s="115"/>
      <c r="BT224" s="115"/>
      <c r="BU224" s="115"/>
      <c r="BV224" s="115"/>
      <c r="BW224" s="115"/>
      <c r="BX224" s="115"/>
      <c r="BY224" s="115"/>
      <c r="BZ224" s="115"/>
      <c r="CA224" s="115"/>
      <c r="CB224" s="115"/>
      <c r="CC224" s="115"/>
      <c r="CD224" s="115"/>
      <c r="CE224" s="115"/>
      <c r="CF224" s="115"/>
      <c r="CG224" s="115"/>
      <c r="CH224" s="115"/>
      <c r="CI224" s="115"/>
      <c r="CJ224" s="115"/>
      <c r="CK224" s="115"/>
      <c r="CL224" s="115"/>
      <c r="CM224" s="115"/>
      <c r="CN224" s="115"/>
      <c r="CO224" s="115"/>
      <c r="CP224" s="115"/>
      <c r="CQ224" s="115"/>
      <c r="CR224" s="115"/>
      <c r="CS224" s="116"/>
    </row>
    <row r="225" spans="2:97" x14ac:dyDescent="0.25">
      <c r="B225" s="113"/>
      <c r="C225" s="89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  <c r="BQ225" s="115"/>
      <c r="BR225" s="115"/>
      <c r="BS225" s="115"/>
      <c r="BT225" s="115"/>
      <c r="BU225" s="115"/>
      <c r="BV225" s="115"/>
      <c r="BW225" s="115"/>
      <c r="BX225" s="115"/>
      <c r="BY225" s="115"/>
      <c r="BZ225" s="115"/>
      <c r="CA225" s="115"/>
      <c r="CB225" s="115"/>
      <c r="CC225" s="115"/>
      <c r="CD225" s="115"/>
      <c r="CE225" s="115"/>
      <c r="CF225" s="115"/>
      <c r="CG225" s="115"/>
      <c r="CH225" s="115"/>
      <c r="CI225" s="115"/>
      <c r="CJ225" s="115"/>
      <c r="CK225" s="115"/>
      <c r="CL225" s="115"/>
      <c r="CM225" s="115"/>
      <c r="CN225" s="115"/>
      <c r="CO225" s="115"/>
      <c r="CP225" s="115"/>
      <c r="CQ225" s="115"/>
      <c r="CR225" s="115"/>
      <c r="CS225" s="116"/>
    </row>
    <row r="226" spans="2:97" x14ac:dyDescent="0.25">
      <c r="B226" s="113"/>
      <c r="C226" s="89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  <c r="BQ226" s="115"/>
      <c r="BR226" s="115"/>
      <c r="BS226" s="115"/>
      <c r="BT226" s="115"/>
      <c r="BU226" s="115"/>
      <c r="BV226" s="115"/>
      <c r="BW226" s="115"/>
      <c r="BX226" s="115"/>
      <c r="BY226" s="115"/>
      <c r="BZ226" s="115"/>
      <c r="CA226" s="115"/>
      <c r="CB226" s="115"/>
      <c r="CC226" s="115"/>
      <c r="CD226" s="115"/>
      <c r="CE226" s="115"/>
      <c r="CF226" s="115"/>
      <c r="CG226" s="115"/>
      <c r="CH226" s="115"/>
      <c r="CI226" s="115"/>
      <c r="CJ226" s="115"/>
      <c r="CK226" s="115"/>
      <c r="CL226" s="115"/>
      <c r="CM226" s="115"/>
      <c r="CN226" s="115"/>
      <c r="CO226" s="115"/>
      <c r="CP226" s="115"/>
      <c r="CQ226" s="115"/>
      <c r="CR226" s="115"/>
      <c r="CS226" s="116"/>
    </row>
    <row r="227" spans="2:97" x14ac:dyDescent="0.25">
      <c r="B227" s="113"/>
      <c r="C227" s="89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115"/>
      <c r="BR227" s="115"/>
      <c r="BS227" s="115"/>
      <c r="BT227" s="115"/>
      <c r="BU227" s="115"/>
      <c r="BV227" s="115"/>
      <c r="BW227" s="115"/>
      <c r="BX227" s="115"/>
      <c r="BY227" s="115"/>
      <c r="BZ227" s="115"/>
      <c r="CA227" s="115"/>
      <c r="CB227" s="115"/>
      <c r="CC227" s="115"/>
      <c r="CD227" s="115"/>
      <c r="CE227" s="115"/>
      <c r="CF227" s="115"/>
      <c r="CG227" s="115"/>
      <c r="CH227" s="115"/>
      <c r="CI227" s="115"/>
      <c r="CJ227" s="115"/>
      <c r="CK227" s="115"/>
      <c r="CL227" s="115"/>
      <c r="CM227" s="115"/>
      <c r="CN227" s="115"/>
      <c r="CO227" s="115"/>
      <c r="CP227" s="115"/>
      <c r="CQ227" s="115"/>
      <c r="CR227" s="115"/>
      <c r="CS227" s="116"/>
    </row>
    <row r="228" spans="2:97" x14ac:dyDescent="0.25">
      <c r="B228" s="113"/>
      <c r="C228" s="89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  <c r="BQ228" s="115"/>
      <c r="BR228" s="115"/>
      <c r="BS228" s="115"/>
      <c r="BT228" s="115"/>
      <c r="BU228" s="115"/>
      <c r="BV228" s="115"/>
      <c r="BW228" s="115"/>
      <c r="BX228" s="115"/>
      <c r="BY228" s="115"/>
      <c r="BZ228" s="115"/>
      <c r="CA228" s="115"/>
      <c r="CB228" s="115"/>
      <c r="CC228" s="115"/>
      <c r="CD228" s="115"/>
      <c r="CE228" s="115"/>
      <c r="CF228" s="115"/>
      <c r="CG228" s="115"/>
      <c r="CH228" s="115"/>
      <c r="CI228" s="115"/>
      <c r="CJ228" s="115"/>
      <c r="CK228" s="115"/>
      <c r="CL228" s="115"/>
      <c r="CM228" s="115"/>
      <c r="CN228" s="115"/>
      <c r="CO228" s="115"/>
      <c r="CP228" s="115"/>
      <c r="CQ228" s="115"/>
      <c r="CR228" s="115"/>
      <c r="CS228" s="116"/>
    </row>
    <row r="229" spans="2:97" x14ac:dyDescent="0.25">
      <c r="B229" s="113"/>
      <c r="C229" s="89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 s="115"/>
      <c r="BR229" s="115"/>
      <c r="BS229" s="115"/>
      <c r="BT229" s="115"/>
      <c r="BU229" s="115"/>
      <c r="BV229" s="115"/>
      <c r="BW229" s="115"/>
      <c r="BX229" s="115"/>
      <c r="BY229" s="115"/>
      <c r="BZ229" s="115"/>
      <c r="CA229" s="115"/>
      <c r="CB229" s="115"/>
      <c r="CC229" s="115"/>
      <c r="CD229" s="115"/>
      <c r="CE229" s="115"/>
      <c r="CF229" s="115"/>
      <c r="CG229" s="115"/>
      <c r="CH229" s="115"/>
      <c r="CI229" s="115"/>
      <c r="CJ229" s="115"/>
      <c r="CK229" s="115"/>
      <c r="CL229" s="115"/>
      <c r="CM229" s="115"/>
      <c r="CN229" s="115"/>
      <c r="CO229" s="115"/>
      <c r="CP229" s="115"/>
      <c r="CQ229" s="115"/>
      <c r="CR229" s="115"/>
      <c r="CS229" s="116"/>
    </row>
    <row r="230" spans="2:97" x14ac:dyDescent="0.25">
      <c r="B230" s="113"/>
      <c r="C230" s="89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 s="115"/>
      <c r="BR230" s="115"/>
      <c r="BS230" s="115"/>
      <c r="BT230" s="115"/>
      <c r="BU230" s="115"/>
      <c r="BV230" s="115"/>
      <c r="BW230" s="115"/>
      <c r="BX230" s="115"/>
      <c r="BY230" s="115"/>
      <c r="BZ230" s="115"/>
      <c r="CA230" s="115"/>
      <c r="CB230" s="115"/>
      <c r="CC230" s="115"/>
      <c r="CD230" s="115"/>
      <c r="CE230" s="115"/>
      <c r="CF230" s="115"/>
      <c r="CG230" s="115"/>
      <c r="CH230" s="115"/>
      <c r="CI230" s="115"/>
      <c r="CJ230" s="115"/>
      <c r="CK230" s="115"/>
      <c r="CL230" s="115"/>
      <c r="CM230" s="115"/>
      <c r="CN230" s="115"/>
      <c r="CO230" s="115"/>
      <c r="CP230" s="115"/>
      <c r="CQ230" s="115"/>
      <c r="CR230" s="115"/>
      <c r="CS230" s="116"/>
    </row>
    <row r="231" spans="2:97" x14ac:dyDescent="0.25">
      <c r="B231" s="113"/>
      <c r="C231" s="89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 s="115"/>
      <c r="BR231" s="115"/>
      <c r="BS231" s="115"/>
      <c r="BT231" s="115"/>
      <c r="BU231" s="115"/>
      <c r="BV231" s="115"/>
      <c r="BW231" s="115"/>
      <c r="BX231" s="115"/>
      <c r="BY231" s="115"/>
      <c r="BZ231" s="115"/>
      <c r="CA231" s="115"/>
      <c r="CB231" s="115"/>
      <c r="CC231" s="115"/>
      <c r="CD231" s="115"/>
      <c r="CE231" s="115"/>
      <c r="CF231" s="115"/>
      <c r="CG231" s="115"/>
      <c r="CH231" s="115"/>
      <c r="CI231" s="115"/>
      <c r="CJ231" s="115"/>
      <c r="CK231" s="115"/>
      <c r="CL231" s="115"/>
      <c r="CM231" s="115"/>
      <c r="CN231" s="115"/>
      <c r="CO231" s="115"/>
      <c r="CP231" s="115"/>
      <c r="CQ231" s="115"/>
      <c r="CR231" s="115"/>
      <c r="CS231" s="116"/>
    </row>
    <row r="232" spans="2:97" x14ac:dyDescent="0.25">
      <c r="B232" s="113"/>
      <c r="C232" s="89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 s="115"/>
      <c r="BR232" s="115"/>
      <c r="BS232" s="115"/>
      <c r="BT232" s="115"/>
      <c r="BU232" s="115"/>
      <c r="BV232" s="115"/>
      <c r="BW232" s="115"/>
      <c r="BX232" s="115"/>
      <c r="BY232" s="115"/>
      <c r="BZ232" s="115"/>
      <c r="CA232" s="115"/>
      <c r="CB232" s="115"/>
      <c r="CC232" s="115"/>
      <c r="CD232" s="115"/>
      <c r="CE232" s="115"/>
      <c r="CF232" s="115"/>
      <c r="CG232" s="115"/>
      <c r="CH232" s="115"/>
      <c r="CI232" s="115"/>
      <c r="CJ232" s="115"/>
      <c r="CK232" s="115"/>
      <c r="CL232" s="115"/>
      <c r="CM232" s="115"/>
      <c r="CN232" s="115"/>
      <c r="CO232" s="115"/>
      <c r="CP232" s="115"/>
      <c r="CQ232" s="115"/>
      <c r="CR232" s="115"/>
      <c r="CS232" s="116"/>
    </row>
    <row r="233" spans="2:97" x14ac:dyDescent="0.25">
      <c r="B233" s="113"/>
      <c r="C233" s="89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 s="115"/>
      <c r="BR233" s="115"/>
      <c r="BS233" s="115"/>
      <c r="BT233" s="115"/>
      <c r="BU233" s="115"/>
      <c r="BV233" s="115"/>
      <c r="BW233" s="115"/>
      <c r="BX233" s="115"/>
      <c r="BY233" s="115"/>
      <c r="BZ233" s="115"/>
      <c r="CA233" s="115"/>
      <c r="CB233" s="115"/>
      <c r="CC233" s="115"/>
      <c r="CD233" s="115"/>
      <c r="CE233" s="115"/>
      <c r="CF233" s="115"/>
      <c r="CG233" s="115"/>
      <c r="CH233" s="115"/>
      <c r="CI233" s="115"/>
      <c r="CJ233" s="115"/>
      <c r="CK233" s="115"/>
      <c r="CL233" s="115"/>
      <c r="CM233" s="115"/>
      <c r="CN233" s="115"/>
      <c r="CO233" s="115"/>
      <c r="CP233" s="115"/>
      <c r="CQ233" s="115"/>
      <c r="CR233" s="115"/>
      <c r="CS233" s="116"/>
    </row>
    <row r="234" spans="2:97" x14ac:dyDescent="0.25">
      <c r="B234" s="113"/>
      <c r="C234" s="89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 s="115"/>
      <c r="BR234" s="115"/>
      <c r="BS234" s="115"/>
      <c r="BT234" s="115"/>
      <c r="BU234" s="115"/>
      <c r="BV234" s="115"/>
      <c r="BW234" s="115"/>
      <c r="BX234" s="115"/>
      <c r="BY234" s="115"/>
      <c r="BZ234" s="115"/>
      <c r="CA234" s="115"/>
      <c r="CB234" s="115"/>
      <c r="CC234" s="115"/>
      <c r="CD234" s="115"/>
      <c r="CE234" s="115"/>
      <c r="CF234" s="115"/>
      <c r="CG234" s="115"/>
      <c r="CH234" s="115"/>
      <c r="CI234" s="115"/>
      <c r="CJ234" s="115"/>
      <c r="CK234" s="115"/>
      <c r="CL234" s="115"/>
      <c r="CM234" s="115"/>
      <c r="CN234" s="115"/>
      <c r="CO234" s="115"/>
      <c r="CP234" s="115"/>
      <c r="CQ234" s="115"/>
      <c r="CR234" s="115"/>
      <c r="CS234" s="116"/>
    </row>
    <row r="235" spans="2:97" x14ac:dyDescent="0.25">
      <c r="B235" s="113"/>
      <c r="C235" s="89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 s="115"/>
      <c r="BR235" s="115"/>
      <c r="BS235" s="115"/>
      <c r="BT235" s="115"/>
      <c r="BU235" s="115"/>
      <c r="BV235" s="115"/>
      <c r="BW235" s="115"/>
      <c r="BX235" s="115"/>
      <c r="BY235" s="115"/>
      <c r="BZ235" s="115"/>
      <c r="CA235" s="115"/>
      <c r="CB235" s="115"/>
      <c r="CC235" s="115"/>
      <c r="CD235" s="115"/>
      <c r="CE235" s="115"/>
      <c r="CF235" s="115"/>
      <c r="CG235" s="115"/>
      <c r="CH235" s="115"/>
      <c r="CI235" s="115"/>
      <c r="CJ235" s="115"/>
      <c r="CK235" s="115"/>
      <c r="CL235" s="115"/>
      <c r="CM235" s="115"/>
      <c r="CN235" s="115"/>
      <c r="CO235" s="115"/>
      <c r="CP235" s="115"/>
      <c r="CQ235" s="115"/>
      <c r="CR235" s="115"/>
      <c r="CS235" s="116"/>
    </row>
    <row r="236" spans="2:97" x14ac:dyDescent="0.25">
      <c r="B236" s="113"/>
      <c r="C236" s="89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  <c r="BT236" s="115"/>
      <c r="BU236" s="115"/>
      <c r="BV236" s="115"/>
      <c r="BW236" s="115"/>
      <c r="BX236" s="115"/>
      <c r="BY236" s="115"/>
      <c r="BZ236" s="115"/>
      <c r="CA236" s="115"/>
      <c r="CB236" s="115"/>
      <c r="CC236" s="115"/>
      <c r="CD236" s="115"/>
      <c r="CE236" s="115"/>
      <c r="CF236" s="115"/>
      <c r="CG236" s="115"/>
      <c r="CH236" s="115"/>
      <c r="CI236" s="115"/>
      <c r="CJ236" s="115"/>
      <c r="CK236" s="115"/>
      <c r="CL236" s="115"/>
      <c r="CM236" s="115"/>
      <c r="CN236" s="115"/>
      <c r="CO236" s="115"/>
      <c r="CP236" s="115"/>
      <c r="CQ236" s="115"/>
      <c r="CR236" s="115"/>
      <c r="CS236" s="116"/>
    </row>
    <row r="237" spans="2:97" x14ac:dyDescent="0.25">
      <c r="B237" s="113"/>
      <c r="C237" s="89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5"/>
      <c r="CH237" s="115"/>
      <c r="CI237" s="115"/>
      <c r="CJ237" s="115"/>
      <c r="CK237" s="115"/>
      <c r="CL237" s="115"/>
      <c r="CM237" s="115"/>
      <c r="CN237" s="115"/>
      <c r="CO237" s="115"/>
      <c r="CP237" s="115"/>
      <c r="CQ237" s="115"/>
      <c r="CR237" s="115"/>
      <c r="CS237" s="116"/>
    </row>
    <row r="238" spans="2:97" x14ac:dyDescent="0.25">
      <c r="B238" s="113"/>
      <c r="C238" s="89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5"/>
      <c r="CH238" s="115"/>
      <c r="CI238" s="115"/>
      <c r="CJ238" s="115"/>
      <c r="CK238" s="115"/>
      <c r="CL238" s="115"/>
      <c r="CM238" s="115"/>
      <c r="CN238" s="115"/>
      <c r="CO238" s="115"/>
      <c r="CP238" s="115"/>
      <c r="CQ238" s="115"/>
      <c r="CR238" s="115"/>
      <c r="CS238" s="116"/>
    </row>
    <row r="239" spans="2:97" x14ac:dyDescent="0.25">
      <c r="B239" s="113"/>
      <c r="C239" s="89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BZ239" s="115"/>
      <c r="CA239" s="115"/>
      <c r="CB239" s="115"/>
      <c r="CC239" s="115"/>
      <c r="CD239" s="115"/>
      <c r="CE239" s="115"/>
      <c r="CF239" s="115"/>
      <c r="CG239" s="115"/>
      <c r="CH239" s="115"/>
      <c r="CI239" s="115"/>
      <c r="CJ239" s="115"/>
      <c r="CK239" s="115"/>
      <c r="CL239" s="115"/>
      <c r="CM239" s="115"/>
      <c r="CN239" s="115"/>
      <c r="CO239" s="115"/>
      <c r="CP239" s="115"/>
      <c r="CQ239" s="115"/>
      <c r="CR239" s="115"/>
      <c r="CS239" s="116"/>
    </row>
    <row r="240" spans="2:97" x14ac:dyDescent="0.25">
      <c r="B240" s="113"/>
      <c r="C240" s="89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 s="115"/>
      <c r="BR240" s="115"/>
      <c r="BS240" s="115"/>
      <c r="BT240" s="115"/>
      <c r="BU240" s="115"/>
      <c r="BV240" s="115"/>
      <c r="BW240" s="115"/>
      <c r="BX240" s="115"/>
      <c r="BY240" s="115"/>
      <c r="BZ240" s="115"/>
      <c r="CA240" s="115"/>
      <c r="CB240" s="115"/>
      <c r="CC240" s="115"/>
      <c r="CD240" s="115"/>
      <c r="CE240" s="115"/>
      <c r="CF240" s="115"/>
      <c r="CG240" s="115"/>
      <c r="CH240" s="115"/>
      <c r="CI240" s="115"/>
      <c r="CJ240" s="115"/>
      <c r="CK240" s="115"/>
      <c r="CL240" s="115"/>
      <c r="CM240" s="115"/>
      <c r="CN240" s="115"/>
      <c r="CO240" s="115"/>
      <c r="CP240" s="115"/>
      <c r="CQ240" s="115"/>
      <c r="CR240" s="115"/>
      <c r="CS240" s="116"/>
    </row>
    <row r="241" spans="2:97" x14ac:dyDescent="0.25">
      <c r="B241" s="113"/>
      <c r="C241" s="89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 s="115"/>
      <c r="BR241" s="115"/>
      <c r="BS241" s="115"/>
      <c r="BT241" s="115"/>
      <c r="BU241" s="115"/>
      <c r="BV241" s="115"/>
      <c r="BW241" s="115"/>
      <c r="BX241" s="115"/>
      <c r="BY241" s="115"/>
      <c r="BZ241" s="115"/>
      <c r="CA241" s="115"/>
      <c r="CB241" s="115"/>
      <c r="CC241" s="115"/>
      <c r="CD241" s="115"/>
      <c r="CE241" s="115"/>
      <c r="CF241" s="115"/>
      <c r="CG241" s="115"/>
      <c r="CH241" s="115"/>
      <c r="CI241" s="115"/>
      <c r="CJ241" s="115"/>
      <c r="CK241" s="115"/>
      <c r="CL241" s="115"/>
      <c r="CM241" s="115"/>
      <c r="CN241" s="115"/>
      <c r="CO241" s="115"/>
      <c r="CP241" s="115"/>
      <c r="CQ241" s="115"/>
      <c r="CR241" s="115"/>
      <c r="CS241" s="116"/>
    </row>
    <row r="242" spans="2:97" x14ac:dyDescent="0.25">
      <c r="B242" s="113"/>
      <c r="C242" s="89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 s="115"/>
      <c r="BR242" s="115"/>
      <c r="BS242" s="115"/>
      <c r="BT242" s="115"/>
      <c r="BU242" s="115"/>
      <c r="BV242" s="115"/>
      <c r="BW242" s="115"/>
      <c r="BX242" s="115"/>
      <c r="BY242" s="115"/>
      <c r="BZ242" s="115"/>
      <c r="CA242" s="115"/>
      <c r="CB242" s="115"/>
      <c r="CC242" s="115"/>
      <c r="CD242" s="115"/>
      <c r="CE242" s="115"/>
      <c r="CF242" s="115"/>
      <c r="CG242" s="115"/>
      <c r="CH242" s="115"/>
      <c r="CI242" s="115"/>
      <c r="CJ242" s="115"/>
      <c r="CK242" s="115"/>
      <c r="CL242" s="115"/>
      <c r="CM242" s="115"/>
      <c r="CN242" s="115"/>
      <c r="CO242" s="115"/>
      <c r="CP242" s="115"/>
      <c r="CQ242" s="115"/>
      <c r="CR242" s="115"/>
      <c r="CS242" s="116"/>
    </row>
    <row r="243" spans="2:97" x14ac:dyDescent="0.25">
      <c r="B243" s="113"/>
      <c r="C243" s="89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 s="115"/>
      <c r="BR243" s="115"/>
      <c r="BS243" s="115"/>
      <c r="BT243" s="115"/>
      <c r="BU243" s="115"/>
      <c r="BV243" s="115"/>
      <c r="BW243" s="115"/>
      <c r="BX243" s="115"/>
      <c r="BY243" s="115"/>
      <c r="BZ243" s="115"/>
      <c r="CA243" s="115"/>
      <c r="CB243" s="115"/>
      <c r="CC243" s="115"/>
      <c r="CD243" s="115"/>
      <c r="CE243" s="115"/>
      <c r="CF243" s="115"/>
      <c r="CG243" s="115"/>
      <c r="CH243" s="115"/>
      <c r="CI243" s="115"/>
      <c r="CJ243" s="115"/>
      <c r="CK243" s="115"/>
      <c r="CL243" s="115"/>
      <c r="CM243" s="115"/>
      <c r="CN243" s="115"/>
      <c r="CO243" s="115"/>
      <c r="CP243" s="115"/>
      <c r="CQ243" s="115"/>
      <c r="CR243" s="115"/>
      <c r="CS243" s="116"/>
    </row>
    <row r="244" spans="2:97" x14ac:dyDescent="0.25">
      <c r="B244" s="113"/>
      <c r="C244" s="89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 s="115"/>
      <c r="BR244" s="115"/>
      <c r="BS244" s="115"/>
      <c r="BT244" s="115"/>
      <c r="BU244" s="115"/>
      <c r="BV244" s="115"/>
      <c r="BW244" s="115"/>
      <c r="BX244" s="115"/>
      <c r="BY244" s="115"/>
      <c r="BZ244" s="115"/>
      <c r="CA244" s="115"/>
      <c r="CB244" s="115"/>
      <c r="CC244" s="115"/>
      <c r="CD244" s="115"/>
      <c r="CE244" s="115"/>
      <c r="CF244" s="115"/>
      <c r="CG244" s="115"/>
      <c r="CH244" s="115"/>
      <c r="CI244" s="115"/>
      <c r="CJ244" s="115"/>
      <c r="CK244" s="115"/>
      <c r="CL244" s="115"/>
      <c r="CM244" s="115"/>
      <c r="CN244" s="115"/>
      <c r="CO244" s="115"/>
      <c r="CP244" s="115"/>
      <c r="CQ244" s="115"/>
      <c r="CR244" s="115"/>
      <c r="CS244" s="116"/>
    </row>
    <row r="245" spans="2:97" x14ac:dyDescent="0.25">
      <c r="B245" s="113"/>
      <c r="C245" s="89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 s="115"/>
      <c r="BR245" s="115"/>
      <c r="BS245" s="115"/>
      <c r="BT245" s="115"/>
      <c r="BU245" s="115"/>
      <c r="BV245" s="115"/>
      <c r="BW245" s="115"/>
      <c r="BX245" s="115"/>
      <c r="BY245" s="115"/>
      <c r="BZ245" s="115"/>
      <c r="CA245" s="115"/>
      <c r="CB245" s="115"/>
      <c r="CC245" s="115"/>
      <c r="CD245" s="115"/>
      <c r="CE245" s="115"/>
      <c r="CF245" s="115"/>
      <c r="CG245" s="115"/>
      <c r="CH245" s="115"/>
      <c r="CI245" s="115"/>
      <c r="CJ245" s="115"/>
      <c r="CK245" s="115"/>
      <c r="CL245" s="115"/>
      <c r="CM245" s="115"/>
      <c r="CN245" s="115"/>
      <c r="CO245" s="115"/>
      <c r="CP245" s="115"/>
      <c r="CQ245" s="115"/>
      <c r="CR245" s="115"/>
      <c r="CS245" s="116"/>
    </row>
    <row r="246" spans="2:97" x14ac:dyDescent="0.25">
      <c r="B246" s="113"/>
      <c r="C246" s="89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5"/>
      <c r="CA246" s="115"/>
      <c r="CB246" s="115"/>
      <c r="CC246" s="115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5"/>
      <c r="CO246" s="115"/>
      <c r="CP246" s="115"/>
      <c r="CQ246" s="115"/>
      <c r="CR246" s="115"/>
      <c r="CS246" s="116"/>
    </row>
    <row r="247" spans="2:97" x14ac:dyDescent="0.25">
      <c r="B247" s="113"/>
      <c r="C247" s="89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5"/>
      <c r="CA247" s="115"/>
      <c r="CB247" s="115"/>
      <c r="CC247" s="115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5"/>
      <c r="CO247" s="115"/>
      <c r="CP247" s="115"/>
      <c r="CQ247" s="115"/>
      <c r="CR247" s="115"/>
      <c r="CS247" s="116"/>
    </row>
    <row r="248" spans="2:97" x14ac:dyDescent="0.25">
      <c r="B248" s="113"/>
      <c r="C248" s="89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BZ248" s="115"/>
      <c r="CA248" s="115"/>
      <c r="CB248" s="115"/>
      <c r="CC248" s="115"/>
      <c r="CD248" s="115"/>
      <c r="CE248" s="115"/>
      <c r="CF248" s="115"/>
      <c r="CG248" s="115"/>
      <c r="CH248" s="115"/>
      <c r="CI248" s="115"/>
      <c r="CJ248" s="115"/>
      <c r="CK248" s="115"/>
      <c r="CL248" s="115"/>
      <c r="CM248" s="115"/>
      <c r="CN248" s="115"/>
      <c r="CO248" s="115"/>
      <c r="CP248" s="115"/>
      <c r="CQ248" s="115"/>
      <c r="CR248" s="115"/>
      <c r="CS248" s="116"/>
    </row>
    <row r="249" spans="2:97" x14ac:dyDescent="0.25">
      <c r="B249" s="113"/>
      <c r="C249" s="89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 s="115"/>
      <c r="BR249" s="115"/>
      <c r="BS249" s="115"/>
      <c r="BT249" s="115"/>
      <c r="BU249" s="115"/>
      <c r="BV249" s="115"/>
      <c r="BW249" s="115"/>
      <c r="BX249" s="115"/>
      <c r="BY249" s="115"/>
      <c r="BZ249" s="115"/>
      <c r="CA249" s="115"/>
      <c r="CB249" s="115"/>
      <c r="CC249" s="115"/>
      <c r="CD249" s="115"/>
      <c r="CE249" s="115"/>
      <c r="CF249" s="115"/>
      <c r="CG249" s="115"/>
      <c r="CH249" s="115"/>
      <c r="CI249" s="115"/>
      <c r="CJ249" s="115"/>
      <c r="CK249" s="115"/>
      <c r="CL249" s="115"/>
      <c r="CM249" s="115"/>
      <c r="CN249" s="115"/>
      <c r="CO249" s="115"/>
      <c r="CP249" s="115"/>
      <c r="CQ249" s="115"/>
      <c r="CR249" s="115"/>
      <c r="CS249" s="116"/>
    </row>
    <row r="250" spans="2:97" x14ac:dyDescent="0.25">
      <c r="B250" s="113"/>
      <c r="C250" s="89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 s="115"/>
      <c r="BR250" s="115"/>
      <c r="BS250" s="115"/>
      <c r="BT250" s="115"/>
      <c r="BU250" s="115"/>
      <c r="BV250" s="115"/>
      <c r="BW250" s="115"/>
      <c r="BX250" s="115"/>
      <c r="BY250" s="115"/>
      <c r="BZ250" s="115"/>
      <c r="CA250" s="115"/>
      <c r="CB250" s="115"/>
      <c r="CC250" s="115"/>
      <c r="CD250" s="115"/>
      <c r="CE250" s="115"/>
      <c r="CF250" s="115"/>
      <c r="CG250" s="115"/>
      <c r="CH250" s="115"/>
      <c r="CI250" s="115"/>
      <c r="CJ250" s="115"/>
      <c r="CK250" s="115"/>
      <c r="CL250" s="115"/>
      <c r="CM250" s="115"/>
      <c r="CN250" s="115"/>
      <c r="CO250" s="115"/>
      <c r="CP250" s="115"/>
      <c r="CQ250" s="115"/>
      <c r="CR250" s="115"/>
      <c r="CS250" s="116"/>
    </row>
    <row r="251" spans="2:97" x14ac:dyDescent="0.25">
      <c r="B251" s="113"/>
      <c r="C251" s="89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 s="115"/>
      <c r="BR251" s="115"/>
      <c r="BS251" s="115"/>
      <c r="BT251" s="115"/>
      <c r="BU251" s="115"/>
      <c r="BV251" s="115"/>
      <c r="BW251" s="115"/>
      <c r="BX251" s="115"/>
      <c r="BY251" s="115"/>
      <c r="BZ251" s="115"/>
      <c r="CA251" s="115"/>
      <c r="CB251" s="115"/>
      <c r="CC251" s="115"/>
      <c r="CD251" s="115"/>
      <c r="CE251" s="115"/>
      <c r="CF251" s="115"/>
      <c r="CG251" s="115"/>
      <c r="CH251" s="115"/>
      <c r="CI251" s="115"/>
      <c r="CJ251" s="115"/>
      <c r="CK251" s="115"/>
      <c r="CL251" s="115"/>
      <c r="CM251" s="115"/>
      <c r="CN251" s="115"/>
      <c r="CO251" s="115"/>
      <c r="CP251" s="115"/>
      <c r="CQ251" s="115"/>
      <c r="CR251" s="115"/>
      <c r="CS251" s="116"/>
    </row>
    <row r="252" spans="2:97" x14ac:dyDescent="0.25">
      <c r="B252" s="113"/>
      <c r="C252" s="89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 s="115"/>
      <c r="BR252" s="115"/>
      <c r="BS252" s="115"/>
      <c r="BT252" s="115"/>
      <c r="BU252" s="115"/>
      <c r="BV252" s="115"/>
      <c r="BW252" s="115"/>
      <c r="BX252" s="115"/>
      <c r="BY252" s="115"/>
      <c r="BZ252" s="115"/>
      <c r="CA252" s="115"/>
      <c r="CB252" s="115"/>
      <c r="CC252" s="115"/>
      <c r="CD252" s="115"/>
      <c r="CE252" s="115"/>
      <c r="CF252" s="115"/>
      <c r="CG252" s="115"/>
      <c r="CH252" s="115"/>
      <c r="CI252" s="115"/>
      <c r="CJ252" s="115"/>
      <c r="CK252" s="115"/>
      <c r="CL252" s="115"/>
      <c r="CM252" s="115"/>
      <c r="CN252" s="115"/>
      <c r="CO252" s="115"/>
      <c r="CP252" s="115"/>
      <c r="CQ252" s="115"/>
      <c r="CR252" s="115"/>
      <c r="CS252" s="116"/>
    </row>
    <row r="253" spans="2:97" x14ac:dyDescent="0.25">
      <c r="B253" s="113"/>
      <c r="C253" s="89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 s="115"/>
      <c r="BR253" s="115"/>
      <c r="BS253" s="115"/>
      <c r="BT253" s="115"/>
      <c r="BU253" s="115"/>
      <c r="BV253" s="115"/>
      <c r="BW253" s="115"/>
      <c r="BX253" s="115"/>
      <c r="BY253" s="115"/>
      <c r="BZ253" s="115"/>
      <c r="CA253" s="115"/>
      <c r="CB253" s="115"/>
      <c r="CC253" s="115"/>
      <c r="CD253" s="115"/>
      <c r="CE253" s="115"/>
      <c r="CF253" s="115"/>
      <c r="CG253" s="115"/>
      <c r="CH253" s="115"/>
      <c r="CI253" s="115"/>
      <c r="CJ253" s="115"/>
      <c r="CK253" s="115"/>
      <c r="CL253" s="115"/>
      <c r="CM253" s="115"/>
      <c r="CN253" s="115"/>
      <c r="CO253" s="115"/>
      <c r="CP253" s="115"/>
      <c r="CQ253" s="115"/>
      <c r="CR253" s="115"/>
      <c r="CS253" s="116"/>
    </row>
    <row r="254" spans="2:97" x14ac:dyDescent="0.25">
      <c r="B254" s="113"/>
      <c r="C254" s="89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 s="115"/>
      <c r="BR254" s="115"/>
      <c r="BS254" s="115"/>
      <c r="BT254" s="115"/>
      <c r="BU254" s="115"/>
      <c r="BV254" s="115"/>
      <c r="BW254" s="115"/>
      <c r="BX254" s="115"/>
      <c r="BY254" s="115"/>
      <c r="BZ254" s="115"/>
      <c r="CA254" s="115"/>
      <c r="CB254" s="115"/>
      <c r="CC254" s="115"/>
      <c r="CD254" s="115"/>
      <c r="CE254" s="115"/>
      <c r="CF254" s="115"/>
      <c r="CG254" s="115"/>
      <c r="CH254" s="115"/>
      <c r="CI254" s="115"/>
      <c r="CJ254" s="115"/>
      <c r="CK254" s="115"/>
      <c r="CL254" s="115"/>
      <c r="CM254" s="115"/>
      <c r="CN254" s="115"/>
      <c r="CO254" s="115"/>
      <c r="CP254" s="115"/>
      <c r="CQ254" s="115"/>
      <c r="CR254" s="115"/>
      <c r="CS254" s="116"/>
    </row>
    <row r="255" spans="2:97" x14ac:dyDescent="0.25">
      <c r="B255" s="113"/>
      <c r="C255" s="89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5"/>
      <c r="CA255" s="115"/>
      <c r="CB255" s="115"/>
      <c r="CC255" s="115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5"/>
      <c r="CO255" s="115"/>
      <c r="CP255" s="115"/>
      <c r="CQ255" s="115"/>
      <c r="CR255" s="115"/>
      <c r="CS255" s="116"/>
    </row>
    <row r="256" spans="2:97" x14ac:dyDescent="0.25">
      <c r="B256" s="113"/>
      <c r="C256" s="89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5"/>
      <c r="CA256" s="115"/>
      <c r="CB256" s="115"/>
      <c r="CC256" s="115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5"/>
      <c r="CO256" s="115"/>
      <c r="CP256" s="115"/>
      <c r="CQ256" s="115"/>
      <c r="CR256" s="115"/>
      <c r="CS256" s="116"/>
    </row>
    <row r="257" spans="2:97" x14ac:dyDescent="0.25">
      <c r="B257" s="113"/>
      <c r="C257" s="89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5"/>
      <c r="CA257" s="115"/>
      <c r="CB257" s="115"/>
      <c r="CC257" s="115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5"/>
      <c r="CO257" s="115"/>
      <c r="CP257" s="115"/>
      <c r="CQ257" s="115"/>
      <c r="CR257" s="115"/>
      <c r="CS257" s="116"/>
    </row>
    <row r="258" spans="2:97" x14ac:dyDescent="0.25">
      <c r="B258" s="113"/>
      <c r="C258" s="89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5"/>
      <c r="CA258" s="115"/>
      <c r="CB258" s="115"/>
      <c r="CC258" s="115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5"/>
      <c r="CO258" s="115"/>
      <c r="CP258" s="115"/>
      <c r="CQ258" s="115"/>
      <c r="CR258" s="115"/>
      <c r="CS258" s="116"/>
    </row>
    <row r="259" spans="2:97" x14ac:dyDescent="0.25">
      <c r="B259" s="113"/>
      <c r="C259" s="89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5"/>
      <c r="CA259" s="115"/>
      <c r="CB259" s="115"/>
      <c r="CC259" s="115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5"/>
      <c r="CO259" s="115"/>
      <c r="CP259" s="115"/>
      <c r="CQ259" s="115"/>
      <c r="CR259" s="115"/>
      <c r="CS259" s="116"/>
    </row>
    <row r="260" spans="2:97" x14ac:dyDescent="0.25">
      <c r="B260" s="113"/>
      <c r="C260" s="89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 s="115"/>
      <c r="BR260" s="115"/>
      <c r="BS260" s="115"/>
      <c r="BT260" s="115"/>
      <c r="BU260" s="115"/>
      <c r="BV260" s="115"/>
      <c r="BW260" s="115"/>
      <c r="BX260" s="115"/>
      <c r="BY260" s="115"/>
      <c r="BZ260" s="115"/>
      <c r="CA260" s="115"/>
      <c r="CB260" s="115"/>
      <c r="CC260" s="115"/>
      <c r="CD260" s="115"/>
      <c r="CE260" s="115"/>
      <c r="CF260" s="115"/>
      <c r="CG260" s="115"/>
      <c r="CH260" s="115"/>
      <c r="CI260" s="115"/>
      <c r="CJ260" s="115"/>
      <c r="CK260" s="115"/>
      <c r="CL260" s="115"/>
      <c r="CM260" s="115"/>
      <c r="CN260" s="115"/>
      <c r="CO260" s="115"/>
      <c r="CP260" s="115"/>
      <c r="CQ260" s="115"/>
      <c r="CR260" s="115"/>
      <c r="CS260" s="116"/>
    </row>
    <row r="261" spans="2:97" x14ac:dyDescent="0.25">
      <c r="B261" s="113"/>
      <c r="C261" s="89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 s="115"/>
      <c r="BR261" s="115"/>
      <c r="BS261" s="115"/>
      <c r="BT261" s="115"/>
      <c r="BU261" s="115"/>
      <c r="BV261" s="115"/>
      <c r="BW261" s="115"/>
      <c r="BX261" s="115"/>
      <c r="BY261" s="115"/>
      <c r="BZ261" s="115"/>
      <c r="CA261" s="115"/>
      <c r="CB261" s="115"/>
      <c r="CC261" s="115"/>
      <c r="CD261" s="115"/>
      <c r="CE261" s="115"/>
      <c r="CF261" s="115"/>
      <c r="CG261" s="115"/>
      <c r="CH261" s="115"/>
      <c r="CI261" s="115"/>
      <c r="CJ261" s="115"/>
      <c r="CK261" s="115"/>
      <c r="CL261" s="115"/>
      <c r="CM261" s="115"/>
      <c r="CN261" s="115"/>
      <c r="CO261" s="115"/>
      <c r="CP261" s="115"/>
      <c r="CQ261" s="115"/>
      <c r="CR261" s="115"/>
      <c r="CS261" s="116"/>
    </row>
    <row r="262" spans="2:97" x14ac:dyDescent="0.25">
      <c r="B262" s="113"/>
      <c r="C262" s="89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 s="115"/>
      <c r="BR262" s="115"/>
      <c r="BS262" s="115"/>
      <c r="BT262" s="115"/>
      <c r="BU262" s="115"/>
      <c r="BV262" s="115"/>
      <c r="BW262" s="115"/>
      <c r="BX262" s="115"/>
      <c r="BY262" s="115"/>
      <c r="BZ262" s="115"/>
      <c r="CA262" s="115"/>
      <c r="CB262" s="115"/>
      <c r="CC262" s="115"/>
      <c r="CD262" s="115"/>
      <c r="CE262" s="115"/>
      <c r="CF262" s="115"/>
      <c r="CG262" s="115"/>
      <c r="CH262" s="115"/>
      <c r="CI262" s="115"/>
      <c r="CJ262" s="115"/>
      <c r="CK262" s="115"/>
      <c r="CL262" s="115"/>
      <c r="CM262" s="115"/>
      <c r="CN262" s="115"/>
      <c r="CO262" s="115"/>
      <c r="CP262" s="115"/>
      <c r="CQ262" s="115"/>
      <c r="CR262" s="115"/>
      <c r="CS262" s="116"/>
    </row>
    <row r="263" spans="2:97" x14ac:dyDescent="0.25">
      <c r="B263" s="113"/>
      <c r="C263" s="89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 s="115"/>
      <c r="BR263" s="115"/>
      <c r="BS263" s="115"/>
      <c r="BT263" s="115"/>
      <c r="BU263" s="115"/>
      <c r="BV263" s="115"/>
      <c r="BW263" s="115"/>
      <c r="BX263" s="115"/>
      <c r="BY263" s="115"/>
      <c r="BZ263" s="115"/>
      <c r="CA263" s="115"/>
      <c r="CB263" s="115"/>
      <c r="CC263" s="115"/>
      <c r="CD263" s="115"/>
      <c r="CE263" s="115"/>
      <c r="CF263" s="115"/>
      <c r="CG263" s="115"/>
      <c r="CH263" s="115"/>
      <c r="CI263" s="115"/>
      <c r="CJ263" s="115"/>
      <c r="CK263" s="115"/>
      <c r="CL263" s="115"/>
      <c r="CM263" s="115"/>
      <c r="CN263" s="115"/>
      <c r="CO263" s="115"/>
      <c r="CP263" s="115"/>
      <c r="CQ263" s="115"/>
      <c r="CR263" s="115"/>
      <c r="CS263" s="116"/>
    </row>
    <row r="264" spans="2:97" x14ac:dyDescent="0.25">
      <c r="B264" s="113"/>
      <c r="C264" s="89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 s="115"/>
      <c r="BR264" s="115"/>
      <c r="BS264" s="115"/>
      <c r="BT264" s="115"/>
      <c r="BU264" s="115"/>
      <c r="BV264" s="115"/>
      <c r="BW264" s="115"/>
      <c r="BX264" s="115"/>
      <c r="BY264" s="115"/>
      <c r="BZ264" s="115"/>
      <c r="CA264" s="115"/>
      <c r="CB264" s="115"/>
      <c r="CC264" s="115"/>
      <c r="CD264" s="115"/>
      <c r="CE264" s="115"/>
      <c r="CF264" s="115"/>
      <c r="CG264" s="115"/>
      <c r="CH264" s="115"/>
      <c r="CI264" s="115"/>
      <c r="CJ264" s="115"/>
      <c r="CK264" s="115"/>
      <c r="CL264" s="115"/>
      <c r="CM264" s="115"/>
      <c r="CN264" s="115"/>
      <c r="CO264" s="115"/>
      <c r="CP264" s="115"/>
      <c r="CQ264" s="115"/>
      <c r="CR264" s="115"/>
      <c r="CS264" s="116"/>
    </row>
    <row r="265" spans="2:97" x14ac:dyDescent="0.25">
      <c r="B265" s="113"/>
      <c r="C265" s="89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 s="115"/>
      <c r="BR265" s="115"/>
      <c r="BS265" s="115"/>
      <c r="BT265" s="115"/>
      <c r="BU265" s="115"/>
      <c r="BV265" s="115"/>
      <c r="BW265" s="115"/>
      <c r="BX265" s="115"/>
      <c r="BY265" s="115"/>
      <c r="BZ265" s="115"/>
      <c r="CA265" s="115"/>
      <c r="CB265" s="115"/>
      <c r="CC265" s="115"/>
      <c r="CD265" s="115"/>
      <c r="CE265" s="115"/>
      <c r="CF265" s="115"/>
      <c r="CG265" s="115"/>
      <c r="CH265" s="115"/>
      <c r="CI265" s="115"/>
      <c r="CJ265" s="115"/>
      <c r="CK265" s="115"/>
      <c r="CL265" s="115"/>
      <c r="CM265" s="115"/>
      <c r="CN265" s="115"/>
      <c r="CO265" s="115"/>
      <c r="CP265" s="115"/>
      <c r="CQ265" s="115"/>
      <c r="CR265" s="115"/>
      <c r="CS265" s="116"/>
    </row>
    <row r="266" spans="2:97" x14ac:dyDescent="0.25">
      <c r="B266" s="113"/>
      <c r="C266" s="89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5"/>
      <c r="CA266" s="115"/>
      <c r="CB266" s="115"/>
      <c r="CC266" s="115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5"/>
      <c r="CO266" s="115"/>
      <c r="CP266" s="115"/>
      <c r="CQ266" s="115"/>
      <c r="CR266" s="115"/>
      <c r="CS266" s="116"/>
    </row>
    <row r="267" spans="2:97" x14ac:dyDescent="0.25">
      <c r="B267" s="113"/>
      <c r="C267" s="89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5"/>
      <c r="CA267" s="115"/>
      <c r="CB267" s="115"/>
      <c r="CC267" s="115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5"/>
      <c r="CO267" s="115"/>
      <c r="CP267" s="115"/>
      <c r="CQ267" s="115"/>
      <c r="CR267" s="115"/>
      <c r="CS267" s="116"/>
    </row>
    <row r="268" spans="2:97" x14ac:dyDescent="0.25">
      <c r="B268" s="113"/>
      <c r="C268" s="89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5"/>
      <c r="CA268" s="115"/>
      <c r="CB268" s="115"/>
      <c r="CC268" s="115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5"/>
      <c r="CO268" s="115"/>
      <c r="CP268" s="115"/>
      <c r="CQ268" s="115"/>
      <c r="CR268" s="115"/>
      <c r="CS268" s="116"/>
    </row>
    <row r="269" spans="2:97" x14ac:dyDescent="0.25">
      <c r="B269" s="113"/>
      <c r="C269" s="89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5"/>
      <c r="CA269" s="115"/>
      <c r="CB269" s="115"/>
      <c r="CC269" s="115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5"/>
      <c r="CO269" s="115"/>
      <c r="CP269" s="115"/>
      <c r="CQ269" s="115"/>
      <c r="CR269" s="115"/>
      <c r="CS269" s="116"/>
    </row>
    <row r="270" spans="2:97" x14ac:dyDescent="0.25">
      <c r="B270" s="113"/>
      <c r="C270" s="89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5"/>
      <c r="CA270" s="115"/>
      <c r="CB270" s="115"/>
      <c r="CC270" s="115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5"/>
      <c r="CO270" s="115"/>
      <c r="CP270" s="115"/>
      <c r="CQ270" s="115"/>
      <c r="CR270" s="115"/>
      <c r="CS270" s="116"/>
    </row>
    <row r="271" spans="2:97" x14ac:dyDescent="0.25">
      <c r="B271" s="113"/>
      <c r="C271" s="89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5"/>
      <c r="CA271" s="115"/>
      <c r="CB271" s="115"/>
      <c r="CC271" s="115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5"/>
      <c r="CO271" s="115"/>
      <c r="CP271" s="115"/>
      <c r="CQ271" s="115"/>
      <c r="CR271" s="115"/>
      <c r="CS271" s="116"/>
    </row>
    <row r="272" spans="2:97" x14ac:dyDescent="0.25">
      <c r="B272" s="113"/>
      <c r="C272" s="89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5"/>
      <c r="CA272" s="115"/>
      <c r="CB272" s="115"/>
      <c r="CC272" s="115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5"/>
      <c r="CO272" s="115"/>
      <c r="CP272" s="115"/>
      <c r="CQ272" s="115"/>
      <c r="CR272" s="115"/>
      <c r="CS272" s="116"/>
    </row>
    <row r="273" spans="2:97" x14ac:dyDescent="0.25">
      <c r="B273" s="113"/>
      <c r="C273" s="89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5"/>
      <c r="CA273" s="115"/>
      <c r="CB273" s="115"/>
      <c r="CC273" s="115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5"/>
      <c r="CO273" s="115"/>
      <c r="CP273" s="115"/>
      <c r="CQ273" s="115"/>
      <c r="CR273" s="115"/>
      <c r="CS273" s="116"/>
    </row>
    <row r="274" spans="2:97" x14ac:dyDescent="0.25">
      <c r="B274" s="113"/>
      <c r="C274" s="89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5"/>
      <c r="CA274" s="115"/>
      <c r="CB274" s="115"/>
      <c r="CC274" s="115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5"/>
      <c r="CO274" s="115"/>
      <c r="CP274" s="115"/>
      <c r="CQ274" s="115"/>
      <c r="CR274" s="115"/>
      <c r="CS274" s="116"/>
    </row>
    <row r="275" spans="2:97" x14ac:dyDescent="0.25">
      <c r="B275" s="113"/>
      <c r="C275" s="89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5"/>
      <c r="CA275" s="115"/>
      <c r="CB275" s="115"/>
      <c r="CC275" s="115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5"/>
      <c r="CO275" s="115"/>
      <c r="CP275" s="115"/>
      <c r="CQ275" s="115"/>
      <c r="CR275" s="115"/>
      <c r="CS275" s="116"/>
    </row>
    <row r="276" spans="2:97" x14ac:dyDescent="0.25">
      <c r="B276" s="113"/>
      <c r="C276" s="89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5"/>
      <c r="CA276" s="115"/>
      <c r="CB276" s="115"/>
      <c r="CC276" s="115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5"/>
      <c r="CO276" s="115"/>
      <c r="CP276" s="115"/>
      <c r="CQ276" s="115"/>
      <c r="CR276" s="115"/>
      <c r="CS276" s="116"/>
    </row>
    <row r="277" spans="2:97" x14ac:dyDescent="0.25">
      <c r="B277" s="113"/>
      <c r="C277" s="89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5"/>
      <c r="CA277" s="115"/>
      <c r="CB277" s="115"/>
      <c r="CC277" s="115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5"/>
      <c r="CO277" s="115"/>
      <c r="CP277" s="115"/>
      <c r="CQ277" s="115"/>
      <c r="CR277" s="115"/>
      <c r="CS277" s="116"/>
    </row>
    <row r="278" spans="2:97" x14ac:dyDescent="0.25">
      <c r="B278" s="113"/>
      <c r="C278" s="89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5"/>
      <c r="CA278" s="115"/>
      <c r="CB278" s="115"/>
      <c r="CC278" s="115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5"/>
      <c r="CO278" s="115"/>
      <c r="CP278" s="115"/>
      <c r="CQ278" s="115"/>
      <c r="CR278" s="115"/>
      <c r="CS278" s="116"/>
    </row>
    <row r="279" spans="2:97" x14ac:dyDescent="0.25">
      <c r="B279" s="113"/>
      <c r="C279" s="89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5"/>
      <c r="CA279" s="115"/>
      <c r="CB279" s="115"/>
      <c r="CC279" s="115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5"/>
      <c r="CO279" s="115"/>
      <c r="CP279" s="115"/>
      <c r="CQ279" s="115"/>
      <c r="CR279" s="115"/>
      <c r="CS279" s="116"/>
    </row>
    <row r="280" spans="2:97" x14ac:dyDescent="0.25">
      <c r="B280" s="113"/>
      <c r="C280" s="89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5"/>
      <c r="CA280" s="115"/>
      <c r="CB280" s="115"/>
      <c r="CC280" s="115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5"/>
      <c r="CO280" s="115"/>
      <c r="CP280" s="115"/>
      <c r="CQ280" s="115"/>
      <c r="CR280" s="115"/>
      <c r="CS280" s="116"/>
    </row>
    <row r="281" spans="2:97" x14ac:dyDescent="0.25">
      <c r="B281" s="113"/>
      <c r="C281" s="89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5"/>
      <c r="CA281" s="115"/>
      <c r="CB281" s="115"/>
      <c r="CC281" s="115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5"/>
      <c r="CO281" s="115"/>
      <c r="CP281" s="115"/>
      <c r="CQ281" s="115"/>
      <c r="CR281" s="115"/>
      <c r="CS281" s="116"/>
    </row>
    <row r="282" spans="2:97" x14ac:dyDescent="0.25">
      <c r="B282" s="113"/>
      <c r="C282" s="89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5"/>
      <c r="CA282" s="115"/>
      <c r="CB282" s="115"/>
      <c r="CC282" s="115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5"/>
      <c r="CO282" s="115"/>
      <c r="CP282" s="115"/>
      <c r="CQ282" s="115"/>
      <c r="CR282" s="115"/>
      <c r="CS282" s="116"/>
    </row>
    <row r="283" spans="2:97" x14ac:dyDescent="0.25">
      <c r="B283" s="113"/>
      <c r="C283" s="89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5"/>
      <c r="CA283" s="115"/>
      <c r="CB283" s="115"/>
      <c r="CC283" s="115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5"/>
      <c r="CO283" s="115"/>
      <c r="CP283" s="115"/>
      <c r="CQ283" s="115"/>
      <c r="CR283" s="115"/>
      <c r="CS283" s="116"/>
    </row>
    <row r="284" spans="2:97" x14ac:dyDescent="0.25">
      <c r="B284" s="113"/>
      <c r="C284" s="89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5"/>
      <c r="CA284" s="115"/>
      <c r="CB284" s="115"/>
      <c r="CC284" s="115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5"/>
      <c r="CO284" s="115"/>
      <c r="CP284" s="115"/>
      <c r="CQ284" s="115"/>
      <c r="CR284" s="115"/>
      <c r="CS284" s="116"/>
    </row>
    <row r="285" spans="2:97" x14ac:dyDescent="0.25">
      <c r="B285" s="113"/>
      <c r="C285" s="89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5"/>
      <c r="CA285" s="115"/>
      <c r="CB285" s="115"/>
      <c r="CC285" s="115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5"/>
      <c r="CO285" s="115"/>
      <c r="CP285" s="115"/>
      <c r="CQ285" s="115"/>
      <c r="CR285" s="115"/>
      <c r="CS285" s="116"/>
    </row>
    <row r="286" spans="2:97" x14ac:dyDescent="0.25">
      <c r="B286" s="113"/>
      <c r="C286" s="89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 s="115"/>
      <c r="BR286" s="115"/>
      <c r="BS286" s="115"/>
      <c r="BT286" s="115"/>
      <c r="BU286" s="115"/>
      <c r="BV286" s="115"/>
      <c r="BW286" s="115"/>
      <c r="BX286" s="115"/>
      <c r="BY286" s="115"/>
      <c r="BZ286" s="115"/>
      <c r="CA286" s="115"/>
      <c r="CB286" s="115"/>
      <c r="CC286" s="115"/>
      <c r="CD286" s="115"/>
      <c r="CE286" s="115"/>
      <c r="CF286" s="115"/>
      <c r="CG286" s="115"/>
      <c r="CH286" s="115"/>
      <c r="CI286" s="115"/>
      <c r="CJ286" s="115"/>
      <c r="CK286" s="115"/>
      <c r="CL286" s="115"/>
      <c r="CM286" s="115"/>
      <c r="CN286" s="115"/>
      <c r="CO286" s="115"/>
      <c r="CP286" s="115"/>
      <c r="CQ286" s="115"/>
      <c r="CR286" s="115"/>
      <c r="CS286" s="116"/>
    </row>
    <row r="287" spans="2:97" x14ac:dyDescent="0.25">
      <c r="B287" s="113"/>
      <c r="C287" s="89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 s="115"/>
      <c r="BR287" s="115"/>
      <c r="BS287" s="115"/>
      <c r="BT287" s="115"/>
      <c r="BU287" s="115"/>
      <c r="BV287" s="115"/>
      <c r="BW287" s="115"/>
      <c r="BX287" s="115"/>
      <c r="BY287" s="115"/>
      <c r="BZ287" s="115"/>
      <c r="CA287" s="115"/>
      <c r="CB287" s="115"/>
      <c r="CC287" s="115"/>
      <c r="CD287" s="115"/>
      <c r="CE287" s="115"/>
      <c r="CF287" s="115"/>
      <c r="CG287" s="115"/>
      <c r="CH287" s="115"/>
      <c r="CI287" s="115"/>
      <c r="CJ287" s="115"/>
      <c r="CK287" s="115"/>
      <c r="CL287" s="115"/>
      <c r="CM287" s="115"/>
      <c r="CN287" s="115"/>
      <c r="CO287" s="115"/>
      <c r="CP287" s="115"/>
      <c r="CQ287" s="115"/>
      <c r="CR287" s="115"/>
      <c r="CS287" s="116"/>
    </row>
    <row r="288" spans="2:97" x14ac:dyDescent="0.25">
      <c r="B288" s="113"/>
      <c r="C288" s="89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 s="115"/>
      <c r="BR288" s="115"/>
      <c r="BS288" s="115"/>
      <c r="BT288" s="115"/>
      <c r="BU288" s="115"/>
      <c r="BV288" s="115"/>
      <c r="BW288" s="115"/>
      <c r="BX288" s="115"/>
      <c r="BY288" s="115"/>
      <c r="BZ288" s="115"/>
      <c r="CA288" s="115"/>
      <c r="CB288" s="115"/>
      <c r="CC288" s="115"/>
      <c r="CD288" s="115"/>
      <c r="CE288" s="115"/>
      <c r="CF288" s="115"/>
      <c r="CG288" s="115"/>
      <c r="CH288" s="115"/>
      <c r="CI288" s="115"/>
      <c r="CJ288" s="115"/>
      <c r="CK288" s="115"/>
      <c r="CL288" s="115"/>
      <c r="CM288" s="115"/>
      <c r="CN288" s="115"/>
      <c r="CO288" s="115"/>
      <c r="CP288" s="115"/>
      <c r="CQ288" s="115"/>
      <c r="CR288" s="115"/>
      <c r="CS288" s="116"/>
    </row>
    <row r="289" spans="2:97" x14ac:dyDescent="0.25">
      <c r="B289" s="113"/>
      <c r="C289" s="89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 s="115"/>
      <c r="BR289" s="115"/>
      <c r="BS289" s="115"/>
      <c r="BT289" s="115"/>
      <c r="BU289" s="115"/>
      <c r="BV289" s="115"/>
      <c r="BW289" s="115"/>
      <c r="BX289" s="115"/>
      <c r="BY289" s="115"/>
      <c r="BZ289" s="115"/>
      <c r="CA289" s="115"/>
      <c r="CB289" s="115"/>
      <c r="CC289" s="115"/>
      <c r="CD289" s="115"/>
      <c r="CE289" s="115"/>
      <c r="CF289" s="115"/>
      <c r="CG289" s="115"/>
      <c r="CH289" s="115"/>
      <c r="CI289" s="115"/>
      <c r="CJ289" s="115"/>
      <c r="CK289" s="115"/>
      <c r="CL289" s="115"/>
      <c r="CM289" s="115"/>
      <c r="CN289" s="115"/>
      <c r="CO289" s="115"/>
      <c r="CP289" s="115"/>
      <c r="CQ289" s="115"/>
      <c r="CR289" s="115"/>
      <c r="CS289" s="116"/>
    </row>
    <row r="290" spans="2:97" x14ac:dyDescent="0.25">
      <c r="B290" s="113"/>
      <c r="C290" s="89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 s="115"/>
      <c r="BR290" s="115"/>
      <c r="BS290" s="115"/>
      <c r="BT290" s="115"/>
      <c r="BU290" s="115"/>
      <c r="BV290" s="115"/>
      <c r="BW290" s="115"/>
      <c r="BX290" s="115"/>
      <c r="BY290" s="115"/>
      <c r="BZ290" s="115"/>
      <c r="CA290" s="115"/>
      <c r="CB290" s="115"/>
      <c r="CC290" s="115"/>
      <c r="CD290" s="115"/>
      <c r="CE290" s="115"/>
      <c r="CF290" s="115"/>
      <c r="CG290" s="115"/>
      <c r="CH290" s="115"/>
      <c r="CI290" s="115"/>
      <c r="CJ290" s="115"/>
      <c r="CK290" s="115"/>
      <c r="CL290" s="115"/>
      <c r="CM290" s="115"/>
      <c r="CN290" s="115"/>
      <c r="CO290" s="115"/>
      <c r="CP290" s="115"/>
      <c r="CQ290" s="115"/>
      <c r="CR290" s="115"/>
      <c r="CS290" s="116"/>
    </row>
    <row r="291" spans="2:97" x14ac:dyDescent="0.25">
      <c r="B291" s="113"/>
      <c r="C291" s="89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 s="115"/>
      <c r="BR291" s="115"/>
      <c r="BS291" s="115"/>
      <c r="BT291" s="115"/>
      <c r="BU291" s="115"/>
      <c r="BV291" s="115"/>
      <c r="BW291" s="115"/>
      <c r="BX291" s="115"/>
      <c r="BY291" s="115"/>
      <c r="BZ291" s="115"/>
      <c r="CA291" s="115"/>
      <c r="CB291" s="115"/>
      <c r="CC291" s="115"/>
      <c r="CD291" s="115"/>
      <c r="CE291" s="115"/>
      <c r="CF291" s="115"/>
      <c r="CG291" s="115"/>
      <c r="CH291" s="115"/>
      <c r="CI291" s="115"/>
      <c r="CJ291" s="115"/>
      <c r="CK291" s="115"/>
      <c r="CL291" s="115"/>
      <c r="CM291" s="115"/>
      <c r="CN291" s="115"/>
      <c r="CO291" s="115"/>
      <c r="CP291" s="115"/>
      <c r="CQ291" s="115"/>
      <c r="CR291" s="115"/>
      <c r="CS291" s="116"/>
    </row>
    <row r="292" spans="2:97" x14ac:dyDescent="0.25">
      <c r="B292" s="113"/>
      <c r="C292" s="89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 s="115"/>
      <c r="BR292" s="115"/>
      <c r="BS292" s="115"/>
      <c r="BT292" s="115"/>
      <c r="BU292" s="115"/>
      <c r="BV292" s="115"/>
      <c r="BW292" s="115"/>
      <c r="BX292" s="115"/>
      <c r="BY292" s="115"/>
      <c r="BZ292" s="115"/>
      <c r="CA292" s="115"/>
      <c r="CB292" s="115"/>
      <c r="CC292" s="115"/>
      <c r="CD292" s="115"/>
      <c r="CE292" s="115"/>
      <c r="CF292" s="115"/>
      <c r="CG292" s="115"/>
      <c r="CH292" s="115"/>
      <c r="CI292" s="115"/>
      <c r="CJ292" s="115"/>
      <c r="CK292" s="115"/>
      <c r="CL292" s="115"/>
      <c r="CM292" s="115"/>
      <c r="CN292" s="115"/>
      <c r="CO292" s="115"/>
      <c r="CP292" s="115"/>
      <c r="CQ292" s="115"/>
      <c r="CR292" s="115"/>
      <c r="CS292" s="116"/>
    </row>
    <row r="293" spans="2:97" x14ac:dyDescent="0.25">
      <c r="B293" s="113"/>
      <c r="C293" s="89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 s="115"/>
      <c r="BR293" s="115"/>
      <c r="BS293" s="115"/>
      <c r="BT293" s="115"/>
      <c r="BU293" s="115"/>
      <c r="BV293" s="115"/>
      <c r="BW293" s="115"/>
      <c r="BX293" s="115"/>
      <c r="BY293" s="115"/>
      <c r="BZ293" s="115"/>
      <c r="CA293" s="115"/>
      <c r="CB293" s="115"/>
      <c r="CC293" s="115"/>
      <c r="CD293" s="115"/>
      <c r="CE293" s="115"/>
      <c r="CF293" s="115"/>
      <c r="CG293" s="115"/>
      <c r="CH293" s="115"/>
      <c r="CI293" s="115"/>
      <c r="CJ293" s="115"/>
      <c r="CK293" s="115"/>
      <c r="CL293" s="115"/>
      <c r="CM293" s="115"/>
      <c r="CN293" s="115"/>
      <c r="CO293" s="115"/>
      <c r="CP293" s="115"/>
      <c r="CQ293" s="115"/>
      <c r="CR293" s="115"/>
      <c r="CS293" s="116"/>
    </row>
    <row r="294" spans="2:97" x14ac:dyDescent="0.25">
      <c r="B294" s="113"/>
      <c r="C294" s="89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 s="115"/>
      <c r="BR294" s="115"/>
      <c r="BS294" s="115"/>
      <c r="BT294" s="115"/>
      <c r="BU294" s="115"/>
      <c r="BV294" s="115"/>
      <c r="BW294" s="115"/>
      <c r="BX294" s="115"/>
      <c r="BY294" s="115"/>
      <c r="BZ294" s="115"/>
      <c r="CA294" s="115"/>
      <c r="CB294" s="115"/>
      <c r="CC294" s="115"/>
      <c r="CD294" s="115"/>
      <c r="CE294" s="115"/>
      <c r="CF294" s="115"/>
      <c r="CG294" s="115"/>
      <c r="CH294" s="115"/>
      <c r="CI294" s="115"/>
      <c r="CJ294" s="115"/>
      <c r="CK294" s="115"/>
      <c r="CL294" s="115"/>
      <c r="CM294" s="115"/>
      <c r="CN294" s="115"/>
      <c r="CO294" s="115"/>
      <c r="CP294" s="115"/>
      <c r="CQ294" s="115"/>
      <c r="CR294" s="115"/>
      <c r="CS294" s="116"/>
    </row>
    <row r="295" spans="2:97" x14ac:dyDescent="0.25">
      <c r="B295" s="113"/>
      <c r="C295" s="89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 s="115"/>
      <c r="BR295" s="115"/>
      <c r="BS295" s="115"/>
      <c r="BT295" s="115"/>
      <c r="BU295" s="115"/>
      <c r="BV295" s="115"/>
      <c r="BW295" s="115"/>
      <c r="BX295" s="115"/>
      <c r="BY295" s="115"/>
      <c r="BZ295" s="115"/>
      <c r="CA295" s="115"/>
      <c r="CB295" s="115"/>
      <c r="CC295" s="115"/>
      <c r="CD295" s="115"/>
      <c r="CE295" s="115"/>
      <c r="CF295" s="115"/>
      <c r="CG295" s="115"/>
      <c r="CH295" s="115"/>
      <c r="CI295" s="115"/>
      <c r="CJ295" s="115"/>
      <c r="CK295" s="115"/>
      <c r="CL295" s="115"/>
      <c r="CM295" s="115"/>
      <c r="CN295" s="115"/>
      <c r="CO295" s="115"/>
      <c r="CP295" s="115"/>
      <c r="CQ295" s="115"/>
      <c r="CR295" s="115"/>
      <c r="CS295" s="116"/>
    </row>
    <row r="296" spans="2:97" x14ac:dyDescent="0.25">
      <c r="B296" s="113"/>
      <c r="C296" s="89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 s="115"/>
      <c r="BR296" s="115"/>
      <c r="BS296" s="115"/>
      <c r="BT296" s="115"/>
      <c r="BU296" s="115"/>
      <c r="BV296" s="115"/>
      <c r="BW296" s="115"/>
      <c r="BX296" s="115"/>
      <c r="BY296" s="115"/>
      <c r="BZ296" s="115"/>
      <c r="CA296" s="115"/>
      <c r="CB296" s="115"/>
      <c r="CC296" s="115"/>
      <c r="CD296" s="115"/>
      <c r="CE296" s="115"/>
      <c r="CF296" s="115"/>
      <c r="CG296" s="115"/>
      <c r="CH296" s="115"/>
      <c r="CI296" s="115"/>
      <c r="CJ296" s="115"/>
      <c r="CK296" s="115"/>
      <c r="CL296" s="115"/>
      <c r="CM296" s="115"/>
      <c r="CN296" s="115"/>
      <c r="CO296" s="115"/>
      <c r="CP296" s="115"/>
      <c r="CQ296" s="115"/>
      <c r="CR296" s="115"/>
      <c r="CS296" s="116"/>
    </row>
    <row r="297" spans="2:97" x14ac:dyDescent="0.25">
      <c r="B297" s="113"/>
      <c r="C297" s="89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 s="115"/>
      <c r="BR297" s="115"/>
      <c r="BS297" s="115"/>
      <c r="BT297" s="115"/>
      <c r="BU297" s="115"/>
      <c r="BV297" s="115"/>
      <c r="BW297" s="115"/>
      <c r="BX297" s="115"/>
      <c r="BY297" s="115"/>
      <c r="BZ297" s="115"/>
      <c r="CA297" s="115"/>
      <c r="CB297" s="115"/>
      <c r="CC297" s="115"/>
      <c r="CD297" s="115"/>
      <c r="CE297" s="115"/>
      <c r="CF297" s="115"/>
      <c r="CG297" s="115"/>
      <c r="CH297" s="115"/>
      <c r="CI297" s="115"/>
      <c r="CJ297" s="115"/>
      <c r="CK297" s="115"/>
      <c r="CL297" s="115"/>
      <c r="CM297" s="115"/>
      <c r="CN297" s="115"/>
      <c r="CO297" s="115"/>
      <c r="CP297" s="115"/>
      <c r="CQ297" s="115"/>
      <c r="CR297" s="115"/>
      <c r="CS297" s="116"/>
    </row>
    <row r="298" spans="2:97" x14ac:dyDescent="0.25">
      <c r="B298" s="113"/>
      <c r="C298" s="89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 s="115"/>
      <c r="BR298" s="115"/>
      <c r="BS298" s="115"/>
      <c r="BT298" s="115"/>
      <c r="BU298" s="115"/>
      <c r="BV298" s="115"/>
      <c r="BW298" s="115"/>
      <c r="BX298" s="115"/>
      <c r="BY298" s="115"/>
      <c r="BZ298" s="115"/>
      <c r="CA298" s="115"/>
      <c r="CB298" s="115"/>
      <c r="CC298" s="115"/>
      <c r="CD298" s="115"/>
      <c r="CE298" s="115"/>
      <c r="CF298" s="115"/>
      <c r="CG298" s="115"/>
      <c r="CH298" s="115"/>
      <c r="CI298" s="115"/>
      <c r="CJ298" s="115"/>
      <c r="CK298" s="115"/>
      <c r="CL298" s="115"/>
      <c r="CM298" s="115"/>
      <c r="CN298" s="115"/>
      <c r="CO298" s="115"/>
      <c r="CP298" s="115"/>
      <c r="CQ298" s="115"/>
      <c r="CR298" s="115"/>
      <c r="CS298" s="116"/>
    </row>
    <row r="299" spans="2:97" x14ac:dyDescent="0.25">
      <c r="B299" s="113"/>
      <c r="C299" s="89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 s="115"/>
      <c r="BR299" s="115"/>
      <c r="BS299" s="115"/>
      <c r="BT299" s="115"/>
      <c r="BU299" s="115"/>
      <c r="BV299" s="115"/>
      <c r="BW299" s="115"/>
      <c r="BX299" s="115"/>
      <c r="BY299" s="115"/>
      <c r="BZ299" s="115"/>
      <c r="CA299" s="115"/>
      <c r="CB299" s="115"/>
      <c r="CC299" s="115"/>
      <c r="CD299" s="115"/>
      <c r="CE299" s="115"/>
      <c r="CF299" s="115"/>
      <c r="CG299" s="115"/>
      <c r="CH299" s="115"/>
      <c r="CI299" s="115"/>
      <c r="CJ299" s="115"/>
      <c r="CK299" s="115"/>
      <c r="CL299" s="115"/>
      <c r="CM299" s="115"/>
      <c r="CN299" s="115"/>
      <c r="CO299" s="115"/>
      <c r="CP299" s="115"/>
      <c r="CQ299" s="115"/>
      <c r="CR299" s="115"/>
      <c r="CS299" s="116"/>
    </row>
    <row r="300" spans="2:97" x14ac:dyDescent="0.25">
      <c r="B300" s="113"/>
      <c r="C300" s="89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 s="115"/>
      <c r="BR300" s="115"/>
      <c r="BS300" s="115"/>
      <c r="BT300" s="115"/>
      <c r="BU300" s="115"/>
      <c r="BV300" s="115"/>
      <c r="BW300" s="115"/>
      <c r="BX300" s="115"/>
      <c r="BY300" s="115"/>
      <c r="BZ300" s="115"/>
      <c r="CA300" s="115"/>
      <c r="CB300" s="115"/>
      <c r="CC300" s="115"/>
      <c r="CD300" s="115"/>
      <c r="CE300" s="115"/>
      <c r="CF300" s="115"/>
      <c r="CG300" s="115"/>
      <c r="CH300" s="115"/>
      <c r="CI300" s="115"/>
      <c r="CJ300" s="115"/>
      <c r="CK300" s="115"/>
      <c r="CL300" s="115"/>
      <c r="CM300" s="115"/>
      <c r="CN300" s="115"/>
      <c r="CO300" s="115"/>
      <c r="CP300" s="115"/>
      <c r="CQ300" s="115"/>
      <c r="CR300" s="115"/>
      <c r="CS300" s="116"/>
    </row>
    <row r="301" spans="2:97" x14ac:dyDescent="0.25">
      <c r="B301" s="113"/>
      <c r="C301" s="89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 s="115"/>
      <c r="BR301" s="115"/>
      <c r="BS301" s="115"/>
      <c r="BT301" s="115"/>
      <c r="BU301" s="115"/>
      <c r="BV301" s="115"/>
      <c r="BW301" s="115"/>
      <c r="BX301" s="115"/>
      <c r="BY301" s="115"/>
      <c r="BZ301" s="115"/>
      <c r="CA301" s="115"/>
      <c r="CB301" s="115"/>
      <c r="CC301" s="115"/>
      <c r="CD301" s="115"/>
      <c r="CE301" s="115"/>
      <c r="CF301" s="115"/>
      <c r="CG301" s="115"/>
      <c r="CH301" s="115"/>
      <c r="CI301" s="115"/>
      <c r="CJ301" s="115"/>
      <c r="CK301" s="115"/>
      <c r="CL301" s="115"/>
      <c r="CM301" s="115"/>
      <c r="CN301" s="115"/>
      <c r="CO301" s="115"/>
      <c r="CP301" s="115"/>
      <c r="CQ301" s="115"/>
      <c r="CR301" s="115"/>
      <c r="CS301" s="116"/>
    </row>
    <row r="302" spans="2:97" x14ac:dyDescent="0.25">
      <c r="B302" s="113"/>
      <c r="C302" s="89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 s="115"/>
      <c r="BR302" s="115"/>
      <c r="BS302" s="115"/>
      <c r="BT302" s="115"/>
      <c r="BU302" s="115"/>
      <c r="BV302" s="115"/>
      <c r="BW302" s="115"/>
      <c r="BX302" s="115"/>
      <c r="BY302" s="115"/>
      <c r="BZ302" s="115"/>
      <c r="CA302" s="115"/>
      <c r="CB302" s="115"/>
      <c r="CC302" s="115"/>
      <c r="CD302" s="115"/>
      <c r="CE302" s="115"/>
      <c r="CF302" s="115"/>
      <c r="CG302" s="115"/>
      <c r="CH302" s="115"/>
      <c r="CI302" s="115"/>
      <c r="CJ302" s="115"/>
      <c r="CK302" s="115"/>
      <c r="CL302" s="115"/>
      <c r="CM302" s="115"/>
      <c r="CN302" s="115"/>
      <c r="CO302" s="115"/>
      <c r="CP302" s="115"/>
      <c r="CQ302" s="115"/>
      <c r="CR302" s="115"/>
      <c r="CS302" s="116"/>
    </row>
    <row r="303" spans="2:97" x14ac:dyDescent="0.25">
      <c r="B303" s="113"/>
      <c r="C303" s="89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 s="115"/>
      <c r="BR303" s="115"/>
      <c r="BS303" s="115"/>
      <c r="BT303" s="115"/>
      <c r="BU303" s="115"/>
      <c r="BV303" s="115"/>
      <c r="BW303" s="115"/>
      <c r="BX303" s="115"/>
      <c r="BY303" s="115"/>
      <c r="BZ303" s="115"/>
      <c r="CA303" s="115"/>
      <c r="CB303" s="115"/>
      <c r="CC303" s="115"/>
      <c r="CD303" s="115"/>
      <c r="CE303" s="115"/>
      <c r="CF303" s="115"/>
      <c r="CG303" s="115"/>
      <c r="CH303" s="115"/>
      <c r="CI303" s="115"/>
      <c r="CJ303" s="115"/>
      <c r="CK303" s="115"/>
      <c r="CL303" s="115"/>
      <c r="CM303" s="115"/>
      <c r="CN303" s="115"/>
      <c r="CO303" s="115"/>
      <c r="CP303" s="115"/>
      <c r="CQ303" s="115"/>
      <c r="CR303" s="115"/>
      <c r="CS303" s="116"/>
    </row>
    <row r="304" spans="2:97" x14ac:dyDescent="0.25">
      <c r="B304" s="113"/>
      <c r="C304" s="89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 s="115"/>
      <c r="BR304" s="115"/>
      <c r="BS304" s="115"/>
      <c r="BT304" s="115"/>
      <c r="BU304" s="115"/>
      <c r="BV304" s="115"/>
      <c r="BW304" s="115"/>
      <c r="BX304" s="115"/>
      <c r="BY304" s="115"/>
      <c r="BZ304" s="115"/>
      <c r="CA304" s="115"/>
      <c r="CB304" s="115"/>
      <c r="CC304" s="115"/>
      <c r="CD304" s="115"/>
      <c r="CE304" s="115"/>
      <c r="CF304" s="115"/>
      <c r="CG304" s="115"/>
      <c r="CH304" s="115"/>
      <c r="CI304" s="115"/>
      <c r="CJ304" s="115"/>
      <c r="CK304" s="115"/>
      <c r="CL304" s="115"/>
      <c r="CM304" s="115"/>
      <c r="CN304" s="115"/>
      <c r="CO304" s="115"/>
      <c r="CP304" s="115"/>
      <c r="CQ304" s="115"/>
      <c r="CR304" s="115"/>
      <c r="CS304" s="116"/>
    </row>
    <row r="305" spans="2:97" x14ac:dyDescent="0.25">
      <c r="B305" s="113"/>
      <c r="C305" s="89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 s="115"/>
      <c r="BR305" s="115"/>
      <c r="BS305" s="115"/>
      <c r="BT305" s="115"/>
      <c r="BU305" s="115"/>
      <c r="BV305" s="115"/>
      <c r="BW305" s="115"/>
      <c r="BX305" s="115"/>
      <c r="BY305" s="115"/>
      <c r="BZ305" s="115"/>
      <c r="CA305" s="115"/>
      <c r="CB305" s="115"/>
      <c r="CC305" s="115"/>
      <c r="CD305" s="115"/>
      <c r="CE305" s="115"/>
      <c r="CF305" s="115"/>
      <c r="CG305" s="115"/>
      <c r="CH305" s="115"/>
      <c r="CI305" s="115"/>
      <c r="CJ305" s="115"/>
      <c r="CK305" s="115"/>
      <c r="CL305" s="115"/>
      <c r="CM305" s="115"/>
      <c r="CN305" s="115"/>
      <c r="CO305" s="115"/>
      <c r="CP305" s="115"/>
      <c r="CQ305" s="115"/>
      <c r="CR305" s="115"/>
      <c r="CS305" s="116"/>
    </row>
    <row r="306" spans="2:97" x14ac:dyDescent="0.25">
      <c r="B306" s="113"/>
      <c r="C306" s="89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 s="115"/>
      <c r="BR306" s="115"/>
      <c r="BS306" s="115"/>
      <c r="BT306" s="115"/>
      <c r="BU306" s="115"/>
      <c r="BV306" s="115"/>
      <c r="BW306" s="115"/>
      <c r="BX306" s="115"/>
      <c r="BY306" s="115"/>
      <c r="BZ306" s="115"/>
      <c r="CA306" s="115"/>
      <c r="CB306" s="115"/>
      <c r="CC306" s="115"/>
      <c r="CD306" s="115"/>
      <c r="CE306" s="115"/>
      <c r="CF306" s="115"/>
      <c r="CG306" s="115"/>
      <c r="CH306" s="115"/>
      <c r="CI306" s="115"/>
      <c r="CJ306" s="115"/>
      <c r="CK306" s="115"/>
      <c r="CL306" s="115"/>
      <c r="CM306" s="115"/>
      <c r="CN306" s="115"/>
      <c r="CO306" s="115"/>
      <c r="CP306" s="115"/>
      <c r="CQ306" s="115"/>
      <c r="CR306" s="115"/>
      <c r="CS306" s="116"/>
    </row>
    <row r="307" spans="2:97" x14ac:dyDescent="0.25">
      <c r="B307" s="113"/>
      <c r="C307" s="89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 s="115"/>
      <c r="BR307" s="115"/>
      <c r="BS307" s="115"/>
      <c r="BT307" s="115"/>
      <c r="BU307" s="115"/>
      <c r="BV307" s="115"/>
      <c r="BW307" s="115"/>
      <c r="BX307" s="115"/>
      <c r="BY307" s="115"/>
      <c r="BZ307" s="115"/>
      <c r="CA307" s="115"/>
      <c r="CB307" s="115"/>
      <c r="CC307" s="115"/>
      <c r="CD307" s="115"/>
      <c r="CE307" s="115"/>
      <c r="CF307" s="115"/>
      <c r="CG307" s="115"/>
      <c r="CH307" s="115"/>
      <c r="CI307" s="115"/>
      <c r="CJ307" s="115"/>
      <c r="CK307" s="115"/>
      <c r="CL307" s="115"/>
      <c r="CM307" s="115"/>
      <c r="CN307" s="115"/>
      <c r="CO307" s="115"/>
      <c r="CP307" s="115"/>
      <c r="CQ307" s="115"/>
      <c r="CR307" s="115"/>
      <c r="CS307" s="116"/>
    </row>
    <row r="308" spans="2:97" x14ac:dyDescent="0.25">
      <c r="B308" s="113"/>
      <c r="C308" s="89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 s="115"/>
      <c r="BR308" s="115"/>
      <c r="BS308" s="115"/>
      <c r="BT308" s="115"/>
      <c r="BU308" s="115"/>
      <c r="BV308" s="115"/>
      <c r="BW308" s="115"/>
      <c r="BX308" s="115"/>
      <c r="BY308" s="115"/>
      <c r="BZ308" s="115"/>
      <c r="CA308" s="115"/>
      <c r="CB308" s="115"/>
      <c r="CC308" s="115"/>
      <c r="CD308" s="115"/>
      <c r="CE308" s="115"/>
      <c r="CF308" s="115"/>
      <c r="CG308" s="115"/>
      <c r="CH308" s="115"/>
      <c r="CI308" s="115"/>
      <c r="CJ308" s="115"/>
      <c r="CK308" s="115"/>
      <c r="CL308" s="115"/>
      <c r="CM308" s="115"/>
      <c r="CN308" s="115"/>
      <c r="CO308" s="115"/>
      <c r="CP308" s="115"/>
      <c r="CQ308" s="115"/>
      <c r="CR308" s="115"/>
      <c r="CS308" s="116"/>
    </row>
    <row r="309" spans="2:97" x14ac:dyDescent="0.25">
      <c r="B309" s="113"/>
      <c r="C309" s="89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 s="115"/>
      <c r="BR309" s="115"/>
      <c r="BS309" s="115"/>
      <c r="BT309" s="115"/>
      <c r="BU309" s="115"/>
      <c r="BV309" s="115"/>
      <c r="BW309" s="115"/>
      <c r="BX309" s="115"/>
      <c r="BY309" s="115"/>
      <c r="BZ309" s="115"/>
      <c r="CA309" s="115"/>
      <c r="CB309" s="115"/>
      <c r="CC309" s="115"/>
      <c r="CD309" s="115"/>
      <c r="CE309" s="115"/>
      <c r="CF309" s="115"/>
      <c r="CG309" s="115"/>
      <c r="CH309" s="115"/>
      <c r="CI309" s="115"/>
      <c r="CJ309" s="115"/>
      <c r="CK309" s="115"/>
      <c r="CL309" s="115"/>
      <c r="CM309" s="115"/>
      <c r="CN309" s="115"/>
      <c r="CO309" s="115"/>
      <c r="CP309" s="115"/>
      <c r="CQ309" s="115"/>
      <c r="CR309" s="115"/>
      <c r="CS309" s="116"/>
    </row>
    <row r="310" spans="2:97" x14ac:dyDescent="0.25">
      <c r="B310" s="113"/>
      <c r="C310" s="89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 s="115"/>
      <c r="BR310" s="115"/>
      <c r="BS310" s="115"/>
      <c r="BT310" s="115"/>
      <c r="BU310" s="115"/>
      <c r="BV310" s="115"/>
      <c r="BW310" s="115"/>
      <c r="BX310" s="115"/>
      <c r="BY310" s="115"/>
      <c r="BZ310" s="115"/>
      <c r="CA310" s="115"/>
      <c r="CB310" s="115"/>
      <c r="CC310" s="115"/>
      <c r="CD310" s="115"/>
      <c r="CE310" s="115"/>
      <c r="CF310" s="115"/>
      <c r="CG310" s="115"/>
      <c r="CH310" s="115"/>
      <c r="CI310" s="115"/>
      <c r="CJ310" s="115"/>
      <c r="CK310" s="115"/>
      <c r="CL310" s="115"/>
      <c r="CM310" s="115"/>
      <c r="CN310" s="115"/>
      <c r="CO310" s="115"/>
      <c r="CP310" s="115"/>
      <c r="CQ310" s="115"/>
      <c r="CR310" s="115"/>
      <c r="CS310" s="116"/>
    </row>
    <row r="311" spans="2:97" x14ac:dyDescent="0.25">
      <c r="B311" s="113"/>
      <c r="C311" s="89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 s="115"/>
      <c r="BR311" s="115"/>
      <c r="BS311" s="115"/>
      <c r="BT311" s="115"/>
      <c r="BU311" s="115"/>
      <c r="BV311" s="115"/>
      <c r="BW311" s="115"/>
      <c r="BX311" s="115"/>
      <c r="BY311" s="115"/>
      <c r="BZ311" s="115"/>
      <c r="CA311" s="115"/>
      <c r="CB311" s="115"/>
      <c r="CC311" s="115"/>
      <c r="CD311" s="115"/>
      <c r="CE311" s="115"/>
      <c r="CF311" s="115"/>
      <c r="CG311" s="115"/>
      <c r="CH311" s="115"/>
      <c r="CI311" s="115"/>
      <c r="CJ311" s="115"/>
      <c r="CK311" s="115"/>
      <c r="CL311" s="115"/>
      <c r="CM311" s="115"/>
      <c r="CN311" s="115"/>
      <c r="CO311" s="115"/>
      <c r="CP311" s="115"/>
      <c r="CQ311" s="115"/>
      <c r="CR311" s="115"/>
      <c r="CS311" s="116"/>
    </row>
    <row r="312" spans="2:97" x14ac:dyDescent="0.25">
      <c r="B312" s="113"/>
      <c r="C312" s="89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 s="115"/>
      <c r="BR312" s="115"/>
      <c r="BS312" s="115"/>
      <c r="BT312" s="115"/>
      <c r="BU312" s="115"/>
      <c r="BV312" s="115"/>
      <c r="BW312" s="115"/>
      <c r="BX312" s="115"/>
      <c r="BY312" s="115"/>
      <c r="BZ312" s="115"/>
      <c r="CA312" s="115"/>
      <c r="CB312" s="115"/>
      <c r="CC312" s="115"/>
      <c r="CD312" s="115"/>
      <c r="CE312" s="115"/>
      <c r="CF312" s="115"/>
      <c r="CG312" s="115"/>
      <c r="CH312" s="115"/>
      <c r="CI312" s="115"/>
      <c r="CJ312" s="115"/>
      <c r="CK312" s="115"/>
      <c r="CL312" s="115"/>
      <c r="CM312" s="115"/>
      <c r="CN312" s="115"/>
      <c r="CO312" s="115"/>
      <c r="CP312" s="115"/>
      <c r="CQ312" s="115"/>
      <c r="CR312" s="115"/>
      <c r="CS312" s="116"/>
    </row>
    <row r="313" spans="2:97" x14ac:dyDescent="0.25">
      <c r="B313" s="113"/>
      <c r="C313" s="89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 s="115"/>
      <c r="BR313" s="115"/>
      <c r="BS313" s="115"/>
      <c r="BT313" s="115"/>
      <c r="BU313" s="115"/>
      <c r="BV313" s="115"/>
      <c r="BW313" s="115"/>
      <c r="BX313" s="115"/>
      <c r="BY313" s="115"/>
      <c r="BZ313" s="115"/>
      <c r="CA313" s="115"/>
      <c r="CB313" s="115"/>
      <c r="CC313" s="115"/>
      <c r="CD313" s="115"/>
      <c r="CE313" s="115"/>
      <c r="CF313" s="115"/>
      <c r="CG313" s="115"/>
      <c r="CH313" s="115"/>
      <c r="CI313" s="115"/>
      <c r="CJ313" s="115"/>
      <c r="CK313" s="115"/>
      <c r="CL313" s="115"/>
      <c r="CM313" s="115"/>
      <c r="CN313" s="115"/>
      <c r="CO313" s="115"/>
      <c r="CP313" s="115"/>
      <c r="CQ313" s="115"/>
      <c r="CR313" s="115"/>
      <c r="CS313" s="116"/>
    </row>
    <row r="314" spans="2:97" x14ac:dyDescent="0.25">
      <c r="B314" s="113"/>
      <c r="C314" s="89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 s="115"/>
      <c r="BR314" s="115"/>
      <c r="BS314" s="115"/>
      <c r="BT314" s="115"/>
      <c r="BU314" s="115"/>
      <c r="BV314" s="115"/>
      <c r="BW314" s="115"/>
      <c r="BX314" s="115"/>
      <c r="BY314" s="115"/>
      <c r="BZ314" s="115"/>
      <c r="CA314" s="115"/>
      <c r="CB314" s="115"/>
      <c r="CC314" s="115"/>
      <c r="CD314" s="115"/>
      <c r="CE314" s="115"/>
      <c r="CF314" s="115"/>
      <c r="CG314" s="115"/>
      <c r="CH314" s="115"/>
      <c r="CI314" s="115"/>
      <c r="CJ314" s="115"/>
      <c r="CK314" s="115"/>
      <c r="CL314" s="115"/>
      <c r="CM314" s="115"/>
      <c r="CN314" s="115"/>
      <c r="CO314" s="115"/>
      <c r="CP314" s="115"/>
      <c r="CQ314" s="115"/>
      <c r="CR314" s="115"/>
      <c r="CS314" s="116"/>
    </row>
    <row r="315" spans="2:97" x14ac:dyDescent="0.25">
      <c r="B315" s="113"/>
      <c r="C315" s="89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 s="115"/>
      <c r="BR315" s="115"/>
      <c r="BS315" s="115"/>
      <c r="BT315" s="115"/>
      <c r="BU315" s="115"/>
      <c r="BV315" s="115"/>
      <c r="BW315" s="115"/>
      <c r="BX315" s="115"/>
      <c r="BY315" s="115"/>
      <c r="BZ315" s="115"/>
      <c r="CA315" s="115"/>
      <c r="CB315" s="115"/>
      <c r="CC315" s="115"/>
      <c r="CD315" s="115"/>
      <c r="CE315" s="115"/>
      <c r="CF315" s="115"/>
      <c r="CG315" s="115"/>
      <c r="CH315" s="115"/>
      <c r="CI315" s="115"/>
      <c r="CJ315" s="115"/>
      <c r="CK315" s="115"/>
      <c r="CL315" s="115"/>
      <c r="CM315" s="115"/>
      <c r="CN315" s="115"/>
      <c r="CO315" s="115"/>
      <c r="CP315" s="115"/>
      <c r="CQ315" s="115"/>
      <c r="CR315" s="115"/>
      <c r="CS315" s="116"/>
    </row>
    <row r="316" spans="2:97" x14ac:dyDescent="0.25">
      <c r="B316" s="113"/>
      <c r="C316" s="89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 s="115"/>
      <c r="BR316" s="115"/>
      <c r="BS316" s="115"/>
      <c r="BT316" s="115"/>
      <c r="BU316" s="115"/>
      <c r="BV316" s="115"/>
      <c r="BW316" s="115"/>
      <c r="BX316" s="115"/>
      <c r="BY316" s="115"/>
      <c r="BZ316" s="115"/>
      <c r="CA316" s="115"/>
      <c r="CB316" s="115"/>
      <c r="CC316" s="115"/>
      <c r="CD316" s="115"/>
      <c r="CE316" s="115"/>
      <c r="CF316" s="115"/>
      <c r="CG316" s="115"/>
      <c r="CH316" s="115"/>
      <c r="CI316" s="115"/>
      <c r="CJ316" s="115"/>
      <c r="CK316" s="115"/>
      <c r="CL316" s="115"/>
      <c r="CM316" s="115"/>
      <c r="CN316" s="115"/>
      <c r="CO316" s="115"/>
      <c r="CP316" s="115"/>
      <c r="CQ316" s="115"/>
      <c r="CR316" s="115"/>
      <c r="CS316" s="116"/>
    </row>
    <row r="317" spans="2:97" x14ac:dyDescent="0.25">
      <c r="B317" s="113"/>
      <c r="C317" s="89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 s="115"/>
      <c r="BR317" s="115"/>
      <c r="BS317" s="115"/>
      <c r="BT317" s="115"/>
      <c r="BU317" s="115"/>
      <c r="BV317" s="115"/>
      <c r="BW317" s="115"/>
      <c r="BX317" s="115"/>
      <c r="BY317" s="115"/>
      <c r="BZ317" s="115"/>
      <c r="CA317" s="115"/>
      <c r="CB317" s="115"/>
      <c r="CC317" s="115"/>
      <c r="CD317" s="115"/>
      <c r="CE317" s="115"/>
      <c r="CF317" s="115"/>
      <c r="CG317" s="115"/>
      <c r="CH317" s="115"/>
      <c r="CI317" s="115"/>
      <c r="CJ317" s="115"/>
      <c r="CK317" s="115"/>
      <c r="CL317" s="115"/>
      <c r="CM317" s="115"/>
      <c r="CN317" s="115"/>
      <c r="CO317" s="115"/>
      <c r="CP317" s="115"/>
      <c r="CQ317" s="115"/>
      <c r="CR317" s="115"/>
      <c r="CS317" s="116"/>
    </row>
    <row r="318" spans="2:97" x14ac:dyDescent="0.25">
      <c r="B318" s="113"/>
      <c r="C318" s="89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 s="115"/>
      <c r="BR318" s="115"/>
      <c r="BS318" s="115"/>
      <c r="BT318" s="115"/>
      <c r="BU318" s="115"/>
      <c r="BV318" s="115"/>
      <c r="BW318" s="115"/>
      <c r="BX318" s="115"/>
      <c r="BY318" s="115"/>
      <c r="BZ318" s="115"/>
      <c r="CA318" s="115"/>
      <c r="CB318" s="115"/>
      <c r="CC318" s="115"/>
      <c r="CD318" s="115"/>
      <c r="CE318" s="115"/>
      <c r="CF318" s="115"/>
      <c r="CG318" s="115"/>
      <c r="CH318" s="115"/>
      <c r="CI318" s="115"/>
      <c r="CJ318" s="115"/>
      <c r="CK318" s="115"/>
      <c r="CL318" s="115"/>
      <c r="CM318" s="115"/>
      <c r="CN318" s="115"/>
      <c r="CO318" s="115"/>
      <c r="CP318" s="115"/>
      <c r="CQ318" s="115"/>
      <c r="CR318" s="115"/>
      <c r="CS318" s="116"/>
    </row>
    <row r="319" spans="2:97" x14ac:dyDescent="0.25">
      <c r="B319" s="113"/>
      <c r="C319" s="89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 s="115"/>
      <c r="BR319" s="115"/>
      <c r="BS319" s="115"/>
      <c r="BT319" s="115"/>
      <c r="BU319" s="115"/>
      <c r="BV319" s="115"/>
      <c r="BW319" s="115"/>
      <c r="BX319" s="115"/>
      <c r="BY319" s="115"/>
      <c r="BZ319" s="115"/>
      <c r="CA319" s="115"/>
      <c r="CB319" s="115"/>
      <c r="CC319" s="115"/>
      <c r="CD319" s="115"/>
      <c r="CE319" s="115"/>
      <c r="CF319" s="115"/>
      <c r="CG319" s="115"/>
      <c r="CH319" s="115"/>
      <c r="CI319" s="115"/>
      <c r="CJ319" s="115"/>
      <c r="CK319" s="115"/>
      <c r="CL319" s="115"/>
      <c r="CM319" s="115"/>
      <c r="CN319" s="115"/>
      <c r="CO319" s="115"/>
      <c r="CP319" s="115"/>
      <c r="CQ319" s="115"/>
      <c r="CR319" s="115"/>
      <c r="CS319" s="116"/>
    </row>
    <row r="320" spans="2:97" x14ac:dyDescent="0.25">
      <c r="B320" s="113"/>
      <c r="C320" s="89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 s="115"/>
      <c r="BR320" s="115"/>
      <c r="BS320" s="115"/>
      <c r="BT320" s="115"/>
      <c r="BU320" s="115"/>
      <c r="BV320" s="115"/>
      <c r="BW320" s="115"/>
      <c r="BX320" s="115"/>
      <c r="BY320" s="115"/>
      <c r="BZ320" s="115"/>
      <c r="CA320" s="115"/>
      <c r="CB320" s="115"/>
      <c r="CC320" s="115"/>
      <c r="CD320" s="115"/>
      <c r="CE320" s="115"/>
      <c r="CF320" s="115"/>
      <c r="CG320" s="115"/>
      <c r="CH320" s="115"/>
      <c r="CI320" s="115"/>
      <c r="CJ320" s="115"/>
      <c r="CK320" s="115"/>
      <c r="CL320" s="115"/>
      <c r="CM320" s="115"/>
      <c r="CN320" s="115"/>
      <c r="CO320" s="115"/>
      <c r="CP320" s="115"/>
      <c r="CQ320" s="115"/>
      <c r="CR320" s="115"/>
      <c r="CS320" s="116"/>
    </row>
    <row r="321" spans="2:97" x14ac:dyDescent="0.25">
      <c r="B321" s="113"/>
      <c r="C321" s="89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 s="115"/>
      <c r="BR321" s="115"/>
      <c r="BS321" s="115"/>
      <c r="BT321" s="115"/>
      <c r="BU321" s="115"/>
      <c r="BV321" s="115"/>
      <c r="BW321" s="115"/>
      <c r="BX321" s="115"/>
      <c r="BY321" s="115"/>
      <c r="BZ321" s="115"/>
      <c r="CA321" s="115"/>
      <c r="CB321" s="115"/>
      <c r="CC321" s="115"/>
      <c r="CD321" s="115"/>
      <c r="CE321" s="115"/>
      <c r="CF321" s="115"/>
      <c r="CG321" s="115"/>
      <c r="CH321" s="115"/>
      <c r="CI321" s="115"/>
      <c r="CJ321" s="115"/>
      <c r="CK321" s="115"/>
      <c r="CL321" s="115"/>
      <c r="CM321" s="115"/>
      <c r="CN321" s="115"/>
      <c r="CO321" s="115"/>
      <c r="CP321" s="115"/>
      <c r="CQ321" s="115"/>
      <c r="CR321" s="115"/>
      <c r="CS321" s="116"/>
    </row>
    <row r="322" spans="2:97" x14ac:dyDescent="0.25">
      <c r="B322" s="113"/>
      <c r="C322" s="89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 s="115"/>
      <c r="BR322" s="115"/>
      <c r="BS322" s="115"/>
      <c r="BT322" s="115"/>
      <c r="BU322" s="115"/>
      <c r="BV322" s="115"/>
      <c r="BW322" s="115"/>
      <c r="BX322" s="115"/>
      <c r="BY322" s="115"/>
      <c r="BZ322" s="115"/>
      <c r="CA322" s="115"/>
      <c r="CB322" s="115"/>
      <c r="CC322" s="115"/>
      <c r="CD322" s="115"/>
      <c r="CE322" s="115"/>
      <c r="CF322" s="115"/>
      <c r="CG322" s="115"/>
      <c r="CH322" s="115"/>
      <c r="CI322" s="115"/>
      <c r="CJ322" s="115"/>
      <c r="CK322" s="115"/>
      <c r="CL322" s="115"/>
      <c r="CM322" s="115"/>
      <c r="CN322" s="115"/>
      <c r="CO322" s="115"/>
      <c r="CP322" s="115"/>
      <c r="CQ322" s="115"/>
      <c r="CR322" s="115"/>
      <c r="CS322" s="116"/>
    </row>
    <row r="323" spans="2:97" x14ac:dyDescent="0.25">
      <c r="B323" s="113"/>
      <c r="C323" s="89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 s="115"/>
      <c r="BR323" s="115"/>
      <c r="BS323" s="115"/>
      <c r="BT323" s="115"/>
      <c r="BU323" s="115"/>
      <c r="BV323" s="115"/>
      <c r="BW323" s="115"/>
      <c r="BX323" s="115"/>
      <c r="BY323" s="115"/>
      <c r="BZ323" s="115"/>
      <c r="CA323" s="115"/>
      <c r="CB323" s="115"/>
      <c r="CC323" s="115"/>
      <c r="CD323" s="115"/>
      <c r="CE323" s="115"/>
      <c r="CF323" s="115"/>
      <c r="CG323" s="115"/>
      <c r="CH323" s="115"/>
      <c r="CI323" s="115"/>
      <c r="CJ323" s="115"/>
      <c r="CK323" s="115"/>
      <c r="CL323" s="115"/>
      <c r="CM323" s="115"/>
      <c r="CN323" s="115"/>
      <c r="CO323" s="115"/>
      <c r="CP323" s="115"/>
      <c r="CQ323" s="115"/>
      <c r="CR323" s="115"/>
      <c r="CS323" s="116"/>
    </row>
    <row r="324" spans="2:97" x14ac:dyDescent="0.25">
      <c r="B324" s="113"/>
      <c r="C324" s="89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 s="115"/>
      <c r="BR324" s="115"/>
      <c r="BS324" s="115"/>
      <c r="BT324" s="115"/>
      <c r="BU324" s="115"/>
      <c r="BV324" s="115"/>
      <c r="BW324" s="115"/>
      <c r="BX324" s="115"/>
      <c r="BY324" s="115"/>
      <c r="BZ324" s="115"/>
      <c r="CA324" s="115"/>
      <c r="CB324" s="115"/>
      <c r="CC324" s="115"/>
      <c r="CD324" s="115"/>
      <c r="CE324" s="115"/>
      <c r="CF324" s="115"/>
      <c r="CG324" s="115"/>
      <c r="CH324" s="115"/>
      <c r="CI324" s="115"/>
      <c r="CJ324" s="115"/>
      <c r="CK324" s="115"/>
      <c r="CL324" s="115"/>
      <c r="CM324" s="115"/>
      <c r="CN324" s="115"/>
      <c r="CO324" s="115"/>
      <c r="CP324" s="115"/>
      <c r="CQ324" s="115"/>
      <c r="CR324" s="115"/>
      <c r="CS324" s="116"/>
    </row>
    <row r="325" spans="2:97" x14ac:dyDescent="0.25">
      <c r="B325" s="113"/>
      <c r="C325" s="89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 s="115"/>
      <c r="BR325" s="115"/>
      <c r="BS325" s="115"/>
      <c r="BT325" s="115"/>
      <c r="BU325" s="115"/>
      <c r="BV325" s="115"/>
      <c r="BW325" s="115"/>
      <c r="BX325" s="115"/>
      <c r="BY325" s="115"/>
      <c r="BZ325" s="115"/>
      <c r="CA325" s="115"/>
      <c r="CB325" s="115"/>
      <c r="CC325" s="115"/>
      <c r="CD325" s="115"/>
      <c r="CE325" s="115"/>
      <c r="CF325" s="115"/>
      <c r="CG325" s="115"/>
      <c r="CH325" s="115"/>
      <c r="CI325" s="115"/>
      <c r="CJ325" s="115"/>
      <c r="CK325" s="115"/>
      <c r="CL325" s="115"/>
      <c r="CM325" s="115"/>
      <c r="CN325" s="115"/>
      <c r="CO325" s="115"/>
      <c r="CP325" s="115"/>
      <c r="CQ325" s="115"/>
      <c r="CR325" s="115"/>
      <c r="CS325" s="116"/>
    </row>
    <row r="326" spans="2:97" x14ac:dyDescent="0.25">
      <c r="B326" s="113"/>
      <c r="C326" s="89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 s="115"/>
      <c r="BR326" s="115"/>
      <c r="BS326" s="115"/>
      <c r="BT326" s="115"/>
      <c r="BU326" s="115"/>
      <c r="BV326" s="115"/>
      <c r="BW326" s="115"/>
      <c r="BX326" s="115"/>
      <c r="BY326" s="115"/>
      <c r="BZ326" s="115"/>
      <c r="CA326" s="115"/>
      <c r="CB326" s="115"/>
      <c r="CC326" s="115"/>
      <c r="CD326" s="115"/>
      <c r="CE326" s="115"/>
      <c r="CF326" s="115"/>
      <c r="CG326" s="115"/>
      <c r="CH326" s="115"/>
      <c r="CI326" s="115"/>
      <c r="CJ326" s="115"/>
      <c r="CK326" s="115"/>
      <c r="CL326" s="115"/>
      <c r="CM326" s="115"/>
      <c r="CN326" s="115"/>
      <c r="CO326" s="115"/>
      <c r="CP326" s="115"/>
      <c r="CQ326" s="115"/>
      <c r="CR326" s="115"/>
      <c r="CS326" s="116"/>
    </row>
    <row r="327" spans="2:97" x14ac:dyDescent="0.25">
      <c r="B327" s="113"/>
      <c r="C327" s="89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 s="115"/>
      <c r="BR327" s="115"/>
      <c r="BS327" s="115"/>
      <c r="BT327" s="115"/>
      <c r="BU327" s="115"/>
      <c r="BV327" s="115"/>
      <c r="BW327" s="115"/>
      <c r="BX327" s="115"/>
      <c r="BY327" s="115"/>
      <c r="BZ327" s="115"/>
      <c r="CA327" s="115"/>
      <c r="CB327" s="115"/>
      <c r="CC327" s="115"/>
      <c r="CD327" s="115"/>
      <c r="CE327" s="115"/>
      <c r="CF327" s="115"/>
      <c r="CG327" s="115"/>
      <c r="CH327" s="115"/>
      <c r="CI327" s="115"/>
      <c r="CJ327" s="115"/>
      <c r="CK327" s="115"/>
      <c r="CL327" s="115"/>
      <c r="CM327" s="115"/>
      <c r="CN327" s="115"/>
      <c r="CO327" s="115"/>
      <c r="CP327" s="115"/>
      <c r="CQ327" s="115"/>
      <c r="CR327" s="115"/>
      <c r="CS327" s="116"/>
    </row>
    <row r="328" spans="2:97" x14ac:dyDescent="0.25">
      <c r="B328" s="113"/>
      <c r="C328" s="89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 s="115"/>
      <c r="BR328" s="115"/>
      <c r="BS328" s="115"/>
      <c r="BT328" s="115"/>
      <c r="BU328" s="115"/>
      <c r="BV328" s="115"/>
      <c r="BW328" s="115"/>
      <c r="BX328" s="115"/>
      <c r="BY328" s="115"/>
      <c r="BZ328" s="115"/>
      <c r="CA328" s="115"/>
      <c r="CB328" s="115"/>
      <c r="CC328" s="115"/>
      <c r="CD328" s="115"/>
      <c r="CE328" s="115"/>
      <c r="CF328" s="115"/>
      <c r="CG328" s="115"/>
      <c r="CH328" s="115"/>
      <c r="CI328" s="115"/>
      <c r="CJ328" s="115"/>
      <c r="CK328" s="115"/>
      <c r="CL328" s="115"/>
      <c r="CM328" s="115"/>
      <c r="CN328" s="115"/>
      <c r="CO328" s="115"/>
      <c r="CP328" s="115"/>
      <c r="CQ328" s="115"/>
      <c r="CR328" s="115"/>
      <c r="CS328" s="116"/>
    </row>
    <row r="329" spans="2:97" x14ac:dyDescent="0.25">
      <c r="B329" s="113"/>
      <c r="C329" s="89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 s="115"/>
      <c r="BR329" s="115"/>
      <c r="BS329" s="115"/>
      <c r="BT329" s="115"/>
      <c r="BU329" s="115"/>
      <c r="BV329" s="115"/>
      <c r="BW329" s="115"/>
      <c r="BX329" s="115"/>
      <c r="BY329" s="115"/>
      <c r="BZ329" s="115"/>
      <c r="CA329" s="115"/>
      <c r="CB329" s="115"/>
      <c r="CC329" s="115"/>
      <c r="CD329" s="115"/>
      <c r="CE329" s="115"/>
      <c r="CF329" s="115"/>
      <c r="CG329" s="115"/>
      <c r="CH329" s="115"/>
      <c r="CI329" s="115"/>
      <c r="CJ329" s="115"/>
      <c r="CK329" s="115"/>
      <c r="CL329" s="115"/>
      <c r="CM329" s="115"/>
      <c r="CN329" s="115"/>
      <c r="CO329" s="115"/>
      <c r="CP329" s="115"/>
      <c r="CQ329" s="115"/>
      <c r="CR329" s="115"/>
      <c r="CS329" s="116"/>
    </row>
    <row r="330" spans="2:97" x14ac:dyDescent="0.25">
      <c r="B330" s="113"/>
      <c r="C330" s="89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 s="115"/>
      <c r="BR330" s="115"/>
      <c r="BS330" s="115"/>
      <c r="BT330" s="115"/>
      <c r="BU330" s="115"/>
      <c r="BV330" s="115"/>
      <c r="BW330" s="115"/>
      <c r="BX330" s="115"/>
      <c r="BY330" s="115"/>
      <c r="BZ330" s="115"/>
      <c r="CA330" s="115"/>
      <c r="CB330" s="115"/>
      <c r="CC330" s="115"/>
      <c r="CD330" s="115"/>
      <c r="CE330" s="115"/>
      <c r="CF330" s="115"/>
      <c r="CG330" s="115"/>
      <c r="CH330" s="115"/>
      <c r="CI330" s="115"/>
      <c r="CJ330" s="115"/>
      <c r="CK330" s="115"/>
      <c r="CL330" s="115"/>
      <c r="CM330" s="115"/>
      <c r="CN330" s="115"/>
      <c r="CO330" s="115"/>
      <c r="CP330" s="115"/>
      <c r="CQ330" s="115"/>
      <c r="CR330" s="115"/>
      <c r="CS330" s="116"/>
    </row>
    <row r="331" spans="2:97" x14ac:dyDescent="0.25">
      <c r="B331" s="113"/>
      <c r="C331" s="89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 s="115"/>
      <c r="BR331" s="115"/>
      <c r="BS331" s="115"/>
      <c r="BT331" s="115"/>
      <c r="BU331" s="115"/>
      <c r="BV331" s="115"/>
      <c r="BW331" s="115"/>
      <c r="BX331" s="115"/>
      <c r="BY331" s="115"/>
      <c r="BZ331" s="115"/>
      <c r="CA331" s="115"/>
      <c r="CB331" s="115"/>
      <c r="CC331" s="115"/>
      <c r="CD331" s="115"/>
      <c r="CE331" s="115"/>
      <c r="CF331" s="115"/>
      <c r="CG331" s="115"/>
      <c r="CH331" s="115"/>
      <c r="CI331" s="115"/>
      <c r="CJ331" s="115"/>
      <c r="CK331" s="115"/>
      <c r="CL331" s="115"/>
      <c r="CM331" s="115"/>
      <c r="CN331" s="115"/>
      <c r="CO331" s="115"/>
      <c r="CP331" s="115"/>
      <c r="CQ331" s="115"/>
      <c r="CR331" s="115"/>
      <c r="CS331" s="116"/>
    </row>
    <row r="332" spans="2:97" x14ac:dyDescent="0.25">
      <c r="B332" s="113"/>
      <c r="C332" s="89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 s="115"/>
      <c r="BR332" s="115"/>
      <c r="BS332" s="115"/>
      <c r="BT332" s="115"/>
      <c r="BU332" s="115"/>
      <c r="BV332" s="115"/>
      <c r="BW332" s="115"/>
      <c r="BX332" s="115"/>
      <c r="BY332" s="115"/>
      <c r="BZ332" s="115"/>
      <c r="CA332" s="115"/>
      <c r="CB332" s="115"/>
      <c r="CC332" s="115"/>
      <c r="CD332" s="115"/>
      <c r="CE332" s="115"/>
      <c r="CF332" s="115"/>
      <c r="CG332" s="115"/>
      <c r="CH332" s="115"/>
      <c r="CI332" s="115"/>
      <c r="CJ332" s="115"/>
      <c r="CK332" s="115"/>
      <c r="CL332" s="115"/>
      <c r="CM332" s="115"/>
      <c r="CN332" s="115"/>
      <c r="CO332" s="115"/>
      <c r="CP332" s="115"/>
      <c r="CQ332" s="115"/>
      <c r="CR332" s="115"/>
      <c r="CS332" s="116"/>
    </row>
    <row r="333" spans="2:97" x14ac:dyDescent="0.25">
      <c r="B333" s="113"/>
      <c r="C333" s="89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 s="115"/>
      <c r="BR333" s="115"/>
      <c r="BS333" s="115"/>
      <c r="BT333" s="115"/>
      <c r="BU333" s="115"/>
      <c r="BV333" s="115"/>
      <c r="BW333" s="115"/>
      <c r="BX333" s="115"/>
      <c r="BY333" s="115"/>
      <c r="BZ333" s="115"/>
      <c r="CA333" s="115"/>
      <c r="CB333" s="115"/>
      <c r="CC333" s="115"/>
      <c r="CD333" s="115"/>
      <c r="CE333" s="115"/>
      <c r="CF333" s="115"/>
      <c r="CG333" s="115"/>
      <c r="CH333" s="115"/>
      <c r="CI333" s="115"/>
      <c r="CJ333" s="115"/>
      <c r="CK333" s="115"/>
      <c r="CL333" s="115"/>
      <c r="CM333" s="115"/>
      <c r="CN333" s="115"/>
      <c r="CO333" s="115"/>
      <c r="CP333" s="115"/>
      <c r="CQ333" s="115"/>
      <c r="CR333" s="115"/>
      <c r="CS333" s="116"/>
    </row>
    <row r="334" spans="2:97" x14ac:dyDescent="0.25">
      <c r="B334" s="113"/>
      <c r="C334" s="89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 s="115"/>
      <c r="BR334" s="115"/>
      <c r="BS334" s="115"/>
      <c r="BT334" s="115"/>
      <c r="BU334" s="115"/>
      <c r="BV334" s="115"/>
      <c r="BW334" s="115"/>
      <c r="BX334" s="115"/>
      <c r="BY334" s="115"/>
      <c r="BZ334" s="115"/>
      <c r="CA334" s="115"/>
      <c r="CB334" s="115"/>
      <c r="CC334" s="115"/>
      <c r="CD334" s="115"/>
      <c r="CE334" s="115"/>
      <c r="CF334" s="115"/>
      <c r="CG334" s="115"/>
      <c r="CH334" s="115"/>
      <c r="CI334" s="115"/>
      <c r="CJ334" s="115"/>
      <c r="CK334" s="115"/>
      <c r="CL334" s="115"/>
      <c r="CM334" s="115"/>
      <c r="CN334" s="115"/>
      <c r="CO334" s="115"/>
      <c r="CP334" s="115"/>
      <c r="CQ334" s="115"/>
      <c r="CR334" s="115"/>
      <c r="CS334" s="116"/>
    </row>
    <row r="335" spans="2:97" x14ac:dyDescent="0.25">
      <c r="B335" s="113"/>
      <c r="C335" s="89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 s="115"/>
      <c r="BR335" s="115"/>
      <c r="BS335" s="115"/>
      <c r="BT335" s="115"/>
      <c r="BU335" s="115"/>
      <c r="BV335" s="115"/>
      <c r="BW335" s="115"/>
      <c r="BX335" s="115"/>
      <c r="BY335" s="115"/>
      <c r="BZ335" s="115"/>
      <c r="CA335" s="115"/>
      <c r="CB335" s="115"/>
      <c r="CC335" s="115"/>
      <c r="CD335" s="115"/>
      <c r="CE335" s="115"/>
      <c r="CF335" s="115"/>
      <c r="CG335" s="115"/>
      <c r="CH335" s="115"/>
      <c r="CI335" s="115"/>
      <c r="CJ335" s="115"/>
      <c r="CK335" s="115"/>
      <c r="CL335" s="115"/>
      <c r="CM335" s="115"/>
      <c r="CN335" s="115"/>
      <c r="CO335" s="115"/>
      <c r="CP335" s="115"/>
      <c r="CQ335" s="115"/>
      <c r="CR335" s="115"/>
      <c r="CS335" s="116"/>
    </row>
    <row r="336" spans="2:97" x14ac:dyDescent="0.25">
      <c r="B336" s="113"/>
      <c r="C336" s="89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 s="115"/>
      <c r="BR336" s="115"/>
      <c r="BS336" s="115"/>
      <c r="BT336" s="115"/>
      <c r="BU336" s="115"/>
      <c r="BV336" s="115"/>
      <c r="BW336" s="115"/>
      <c r="BX336" s="115"/>
      <c r="BY336" s="115"/>
      <c r="BZ336" s="115"/>
      <c r="CA336" s="115"/>
      <c r="CB336" s="115"/>
      <c r="CC336" s="115"/>
      <c r="CD336" s="115"/>
      <c r="CE336" s="115"/>
      <c r="CF336" s="115"/>
      <c r="CG336" s="115"/>
      <c r="CH336" s="115"/>
      <c r="CI336" s="115"/>
      <c r="CJ336" s="115"/>
      <c r="CK336" s="115"/>
      <c r="CL336" s="115"/>
      <c r="CM336" s="115"/>
      <c r="CN336" s="115"/>
      <c r="CO336" s="115"/>
      <c r="CP336" s="115"/>
      <c r="CQ336" s="115"/>
      <c r="CR336" s="115"/>
      <c r="CS336" s="116"/>
    </row>
    <row r="337" spans="2:97" x14ac:dyDescent="0.25">
      <c r="B337" s="113"/>
      <c r="C337" s="89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 s="115"/>
      <c r="BR337" s="115"/>
      <c r="BS337" s="115"/>
      <c r="BT337" s="115"/>
      <c r="BU337" s="115"/>
      <c r="BV337" s="115"/>
      <c r="BW337" s="115"/>
      <c r="BX337" s="115"/>
      <c r="BY337" s="115"/>
      <c r="BZ337" s="115"/>
      <c r="CA337" s="115"/>
      <c r="CB337" s="115"/>
      <c r="CC337" s="115"/>
      <c r="CD337" s="115"/>
      <c r="CE337" s="115"/>
      <c r="CF337" s="115"/>
      <c r="CG337" s="115"/>
      <c r="CH337" s="115"/>
      <c r="CI337" s="115"/>
      <c r="CJ337" s="115"/>
      <c r="CK337" s="115"/>
      <c r="CL337" s="115"/>
      <c r="CM337" s="115"/>
      <c r="CN337" s="115"/>
      <c r="CO337" s="115"/>
      <c r="CP337" s="115"/>
      <c r="CQ337" s="115"/>
      <c r="CR337" s="115"/>
      <c r="CS337" s="116"/>
    </row>
    <row r="338" spans="2:97" x14ac:dyDescent="0.25">
      <c r="B338" s="113"/>
      <c r="C338" s="89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 s="115"/>
      <c r="BR338" s="115"/>
      <c r="BS338" s="115"/>
      <c r="BT338" s="115"/>
      <c r="BU338" s="115"/>
      <c r="BV338" s="115"/>
      <c r="BW338" s="115"/>
      <c r="BX338" s="115"/>
      <c r="BY338" s="115"/>
      <c r="BZ338" s="115"/>
      <c r="CA338" s="115"/>
      <c r="CB338" s="115"/>
      <c r="CC338" s="115"/>
      <c r="CD338" s="115"/>
      <c r="CE338" s="115"/>
      <c r="CF338" s="115"/>
      <c r="CG338" s="115"/>
      <c r="CH338" s="115"/>
      <c r="CI338" s="115"/>
      <c r="CJ338" s="115"/>
      <c r="CK338" s="115"/>
      <c r="CL338" s="115"/>
      <c r="CM338" s="115"/>
      <c r="CN338" s="115"/>
      <c r="CO338" s="115"/>
      <c r="CP338" s="115"/>
      <c r="CQ338" s="115"/>
      <c r="CR338" s="115"/>
      <c r="CS338" s="116"/>
    </row>
    <row r="339" spans="2:97" x14ac:dyDescent="0.25">
      <c r="B339" s="113"/>
      <c r="C339" s="89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 s="115"/>
      <c r="BR339" s="115"/>
      <c r="BS339" s="115"/>
      <c r="BT339" s="115"/>
      <c r="BU339" s="115"/>
      <c r="BV339" s="115"/>
      <c r="BW339" s="115"/>
      <c r="BX339" s="115"/>
      <c r="BY339" s="115"/>
      <c r="BZ339" s="115"/>
      <c r="CA339" s="115"/>
      <c r="CB339" s="115"/>
      <c r="CC339" s="115"/>
      <c r="CD339" s="115"/>
      <c r="CE339" s="115"/>
      <c r="CF339" s="115"/>
      <c r="CG339" s="115"/>
      <c r="CH339" s="115"/>
      <c r="CI339" s="115"/>
      <c r="CJ339" s="115"/>
      <c r="CK339" s="115"/>
      <c r="CL339" s="115"/>
      <c r="CM339" s="115"/>
      <c r="CN339" s="115"/>
      <c r="CO339" s="115"/>
      <c r="CP339" s="115"/>
      <c r="CQ339" s="115"/>
      <c r="CR339" s="115"/>
      <c r="CS339" s="116"/>
    </row>
    <row r="340" spans="2:97" x14ac:dyDescent="0.25">
      <c r="B340" s="113"/>
      <c r="C340" s="89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 s="115"/>
      <c r="BR340" s="115"/>
      <c r="BS340" s="115"/>
      <c r="BT340" s="115"/>
      <c r="BU340" s="115"/>
      <c r="BV340" s="115"/>
      <c r="BW340" s="115"/>
      <c r="BX340" s="115"/>
      <c r="BY340" s="115"/>
      <c r="BZ340" s="115"/>
      <c r="CA340" s="115"/>
      <c r="CB340" s="115"/>
      <c r="CC340" s="115"/>
      <c r="CD340" s="115"/>
      <c r="CE340" s="115"/>
      <c r="CF340" s="115"/>
      <c r="CG340" s="115"/>
      <c r="CH340" s="115"/>
      <c r="CI340" s="115"/>
      <c r="CJ340" s="115"/>
      <c r="CK340" s="115"/>
      <c r="CL340" s="115"/>
      <c r="CM340" s="115"/>
      <c r="CN340" s="115"/>
      <c r="CO340" s="115"/>
      <c r="CP340" s="115"/>
      <c r="CQ340" s="115"/>
      <c r="CR340" s="115"/>
      <c r="CS340" s="116"/>
    </row>
    <row r="341" spans="2:97" x14ac:dyDescent="0.25">
      <c r="B341" s="113"/>
      <c r="C341" s="89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 s="115"/>
      <c r="BR341" s="115"/>
      <c r="BS341" s="115"/>
      <c r="BT341" s="115"/>
      <c r="BU341" s="115"/>
      <c r="BV341" s="115"/>
      <c r="BW341" s="115"/>
      <c r="BX341" s="115"/>
      <c r="BY341" s="115"/>
      <c r="BZ341" s="115"/>
      <c r="CA341" s="115"/>
      <c r="CB341" s="115"/>
      <c r="CC341" s="115"/>
      <c r="CD341" s="115"/>
      <c r="CE341" s="115"/>
      <c r="CF341" s="115"/>
      <c r="CG341" s="115"/>
      <c r="CH341" s="115"/>
      <c r="CI341" s="115"/>
      <c r="CJ341" s="115"/>
      <c r="CK341" s="115"/>
      <c r="CL341" s="115"/>
      <c r="CM341" s="115"/>
      <c r="CN341" s="115"/>
      <c r="CO341" s="115"/>
      <c r="CP341" s="115"/>
      <c r="CQ341" s="115"/>
      <c r="CR341" s="115"/>
      <c r="CS341" s="116"/>
    </row>
    <row r="342" spans="2:97" x14ac:dyDescent="0.25">
      <c r="B342" s="113"/>
      <c r="C342" s="89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 s="115"/>
      <c r="BR342" s="115"/>
      <c r="BS342" s="115"/>
      <c r="BT342" s="115"/>
      <c r="BU342" s="115"/>
      <c r="BV342" s="115"/>
      <c r="BW342" s="115"/>
      <c r="BX342" s="115"/>
      <c r="BY342" s="115"/>
      <c r="BZ342" s="115"/>
      <c r="CA342" s="115"/>
      <c r="CB342" s="115"/>
      <c r="CC342" s="115"/>
      <c r="CD342" s="115"/>
      <c r="CE342" s="115"/>
      <c r="CF342" s="115"/>
      <c r="CG342" s="115"/>
      <c r="CH342" s="115"/>
      <c r="CI342" s="115"/>
      <c r="CJ342" s="115"/>
      <c r="CK342" s="115"/>
      <c r="CL342" s="115"/>
      <c r="CM342" s="115"/>
      <c r="CN342" s="115"/>
      <c r="CO342" s="115"/>
      <c r="CP342" s="115"/>
      <c r="CQ342" s="115"/>
      <c r="CR342" s="115"/>
      <c r="CS342" s="116"/>
    </row>
    <row r="343" spans="2:97" x14ac:dyDescent="0.25">
      <c r="B343" s="113"/>
      <c r="C343" s="89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 s="115"/>
      <c r="BR343" s="115"/>
      <c r="BS343" s="115"/>
      <c r="BT343" s="115"/>
      <c r="BU343" s="115"/>
      <c r="BV343" s="115"/>
      <c r="BW343" s="115"/>
      <c r="BX343" s="115"/>
      <c r="BY343" s="115"/>
      <c r="BZ343" s="115"/>
      <c r="CA343" s="115"/>
      <c r="CB343" s="115"/>
      <c r="CC343" s="115"/>
      <c r="CD343" s="115"/>
      <c r="CE343" s="115"/>
      <c r="CF343" s="115"/>
      <c r="CG343" s="115"/>
      <c r="CH343" s="115"/>
      <c r="CI343" s="115"/>
      <c r="CJ343" s="115"/>
      <c r="CK343" s="115"/>
      <c r="CL343" s="115"/>
      <c r="CM343" s="115"/>
      <c r="CN343" s="115"/>
      <c r="CO343" s="115"/>
      <c r="CP343" s="115"/>
      <c r="CQ343" s="115"/>
      <c r="CR343" s="115"/>
      <c r="CS343" s="116"/>
    </row>
    <row r="344" spans="2:97" x14ac:dyDescent="0.25">
      <c r="B344" s="113"/>
      <c r="C344" s="89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 s="115"/>
      <c r="BR344" s="115"/>
      <c r="BS344" s="115"/>
      <c r="BT344" s="115"/>
      <c r="BU344" s="115"/>
      <c r="BV344" s="115"/>
      <c r="BW344" s="115"/>
      <c r="BX344" s="115"/>
      <c r="BY344" s="115"/>
      <c r="BZ344" s="115"/>
      <c r="CA344" s="115"/>
      <c r="CB344" s="115"/>
      <c r="CC344" s="115"/>
      <c r="CD344" s="115"/>
      <c r="CE344" s="115"/>
      <c r="CF344" s="115"/>
      <c r="CG344" s="115"/>
      <c r="CH344" s="115"/>
      <c r="CI344" s="115"/>
      <c r="CJ344" s="115"/>
      <c r="CK344" s="115"/>
      <c r="CL344" s="115"/>
      <c r="CM344" s="115"/>
      <c r="CN344" s="115"/>
      <c r="CO344" s="115"/>
      <c r="CP344" s="115"/>
      <c r="CQ344" s="115"/>
      <c r="CR344" s="115"/>
      <c r="CS344" s="116"/>
    </row>
    <row r="345" spans="2:97" x14ac:dyDescent="0.25">
      <c r="B345" s="113"/>
      <c r="C345" s="89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 s="115"/>
      <c r="BR345" s="115"/>
      <c r="BS345" s="115"/>
      <c r="BT345" s="115"/>
      <c r="BU345" s="115"/>
      <c r="BV345" s="115"/>
      <c r="BW345" s="115"/>
      <c r="BX345" s="115"/>
      <c r="BY345" s="115"/>
      <c r="BZ345" s="115"/>
      <c r="CA345" s="115"/>
      <c r="CB345" s="115"/>
      <c r="CC345" s="115"/>
      <c r="CD345" s="115"/>
      <c r="CE345" s="115"/>
      <c r="CF345" s="115"/>
      <c r="CG345" s="115"/>
      <c r="CH345" s="115"/>
      <c r="CI345" s="115"/>
      <c r="CJ345" s="115"/>
      <c r="CK345" s="115"/>
      <c r="CL345" s="115"/>
      <c r="CM345" s="115"/>
      <c r="CN345" s="115"/>
      <c r="CO345" s="115"/>
      <c r="CP345" s="115"/>
      <c r="CQ345" s="115"/>
      <c r="CR345" s="115"/>
      <c r="CS345" s="116"/>
    </row>
    <row r="346" spans="2:97" x14ac:dyDescent="0.25">
      <c r="B346" s="113"/>
      <c r="C346" s="89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 s="115"/>
      <c r="BR346" s="115"/>
      <c r="BS346" s="115"/>
      <c r="BT346" s="115"/>
      <c r="BU346" s="115"/>
      <c r="BV346" s="115"/>
      <c r="BW346" s="115"/>
      <c r="BX346" s="115"/>
      <c r="BY346" s="115"/>
      <c r="BZ346" s="115"/>
      <c r="CA346" s="115"/>
      <c r="CB346" s="115"/>
      <c r="CC346" s="115"/>
      <c r="CD346" s="115"/>
      <c r="CE346" s="115"/>
      <c r="CF346" s="115"/>
      <c r="CG346" s="115"/>
      <c r="CH346" s="115"/>
      <c r="CI346" s="115"/>
      <c r="CJ346" s="115"/>
      <c r="CK346" s="115"/>
      <c r="CL346" s="115"/>
      <c r="CM346" s="115"/>
      <c r="CN346" s="115"/>
      <c r="CO346" s="115"/>
      <c r="CP346" s="115"/>
      <c r="CQ346" s="115"/>
      <c r="CR346" s="115"/>
      <c r="CS346" s="116"/>
    </row>
    <row r="347" spans="2:97" x14ac:dyDescent="0.25">
      <c r="B347" s="113"/>
      <c r="C347" s="89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 s="115"/>
      <c r="BR347" s="115"/>
      <c r="BS347" s="115"/>
      <c r="BT347" s="115"/>
      <c r="BU347" s="115"/>
      <c r="BV347" s="115"/>
      <c r="BW347" s="115"/>
      <c r="BX347" s="115"/>
      <c r="BY347" s="115"/>
      <c r="BZ347" s="115"/>
      <c r="CA347" s="115"/>
      <c r="CB347" s="115"/>
      <c r="CC347" s="115"/>
      <c r="CD347" s="115"/>
      <c r="CE347" s="115"/>
      <c r="CF347" s="115"/>
      <c r="CG347" s="115"/>
      <c r="CH347" s="115"/>
      <c r="CI347" s="115"/>
      <c r="CJ347" s="115"/>
      <c r="CK347" s="115"/>
      <c r="CL347" s="115"/>
      <c r="CM347" s="115"/>
      <c r="CN347" s="115"/>
      <c r="CO347" s="115"/>
      <c r="CP347" s="115"/>
      <c r="CQ347" s="115"/>
      <c r="CR347" s="115"/>
      <c r="CS347" s="116"/>
    </row>
    <row r="348" spans="2:97" x14ac:dyDescent="0.25">
      <c r="B348" s="113"/>
      <c r="C348" s="89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 s="115"/>
      <c r="BR348" s="115"/>
      <c r="BS348" s="115"/>
      <c r="BT348" s="115"/>
      <c r="BU348" s="115"/>
      <c r="BV348" s="115"/>
      <c r="BW348" s="115"/>
      <c r="BX348" s="115"/>
      <c r="BY348" s="115"/>
      <c r="BZ348" s="115"/>
      <c r="CA348" s="115"/>
      <c r="CB348" s="115"/>
      <c r="CC348" s="115"/>
      <c r="CD348" s="115"/>
      <c r="CE348" s="115"/>
      <c r="CF348" s="115"/>
      <c r="CG348" s="115"/>
      <c r="CH348" s="115"/>
      <c r="CI348" s="115"/>
      <c r="CJ348" s="115"/>
      <c r="CK348" s="115"/>
      <c r="CL348" s="115"/>
      <c r="CM348" s="115"/>
      <c r="CN348" s="115"/>
      <c r="CO348" s="115"/>
      <c r="CP348" s="115"/>
      <c r="CQ348" s="115"/>
      <c r="CR348" s="115"/>
      <c r="CS348" s="116"/>
    </row>
    <row r="349" spans="2:97" x14ac:dyDescent="0.25">
      <c r="B349" s="113"/>
      <c r="C349" s="89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 s="115"/>
      <c r="BR349" s="115"/>
      <c r="BS349" s="115"/>
      <c r="BT349" s="115"/>
      <c r="BU349" s="115"/>
      <c r="BV349" s="115"/>
      <c r="BW349" s="115"/>
      <c r="BX349" s="115"/>
      <c r="BY349" s="115"/>
      <c r="BZ349" s="115"/>
      <c r="CA349" s="115"/>
      <c r="CB349" s="115"/>
      <c r="CC349" s="115"/>
      <c r="CD349" s="115"/>
      <c r="CE349" s="115"/>
      <c r="CF349" s="115"/>
      <c r="CG349" s="115"/>
      <c r="CH349" s="115"/>
      <c r="CI349" s="115"/>
      <c r="CJ349" s="115"/>
      <c r="CK349" s="115"/>
      <c r="CL349" s="115"/>
      <c r="CM349" s="115"/>
      <c r="CN349" s="115"/>
      <c r="CO349" s="115"/>
      <c r="CP349" s="115"/>
      <c r="CQ349" s="115"/>
      <c r="CR349" s="115"/>
      <c r="CS349" s="116"/>
    </row>
    <row r="350" spans="2:97" x14ac:dyDescent="0.25">
      <c r="B350" s="113"/>
      <c r="C350" s="89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 s="115"/>
      <c r="BR350" s="115"/>
      <c r="BS350" s="115"/>
      <c r="BT350" s="115"/>
      <c r="BU350" s="115"/>
      <c r="BV350" s="115"/>
      <c r="BW350" s="115"/>
      <c r="BX350" s="115"/>
      <c r="BY350" s="115"/>
      <c r="BZ350" s="115"/>
      <c r="CA350" s="115"/>
      <c r="CB350" s="115"/>
      <c r="CC350" s="115"/>
      <c r="CD350" s="115"/>
      <c r="CE350" s="115"/>
      <c r="CF350" s="115"/>
      <c r="CG350" s="115"/>
      <c r="CH350" s="115"/>
      <c r="CI350" s="115"/>
      <c r="CJ350" s="115"/>
      <c r="CK350" s="115"/>
      <c r="CL350" s="115"/>
      <c r="CM350" s="115"/>
      <c r="CN350" s="115"/>
      <c r="CO350" s="115"/>
      <c r="CP350" s="115"/>
      <c r="CQ350" s="115"/>
      <c r="CR350" s="115"/>
      <c r="CS350" s="116"/>
    </row>
    <row r="351" spans="2:97" x14ac:dyDescent="0.25">
      <c r="B351" s="113"/>
      <c r="C351" s="89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 s="115"/>
      <c r="BR351" s="115"/>
      <c r="BS351" s="115"/>
      <c r="BT351" s="115"/>
      <c r="BU351" s="115"/>
      <c r="BV351" s="115"/>
      <c r="BW351" s="115"/>
      <c r="BX351" s="115"/>
      <c r="BY351" s="115"/>
      <c r="BZ351" s="115"/>
      <c r="CA351" s="115"/>
      <c r="CB351" s="115"/>
      <c r="CC351" s="115"/>
      <c r="CD351" s="115"/>
      <c r="CE351" s="115"/>
      <c r="CF351" s="115"/>
      <c r="CG351" s="115"/>
      <c r="CH351" s="115"/>
      <c r="CI351" s="115"/>
      <c r="CJ351" s="115"/>
      <c r="CK351" s="115"/>
      <c r="CL351" s="115"/>
      <c r="CM351" s="115"/>
      <c r="CN351" s="115"/>
      <c r="CO351" s="115"/>
      <c r="CP351" s="115"/>
      <c r="CQ351" s="115"/>
      <c r="CR351" s="115"/>
      <c r="CS351" s="116"/>
    </row>
    <row r="352" spans="2:97" x14ac:dyDescent="0.25">
      <c r="B352" s="113"/>
      <c r="C352" s="89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 s="115"/>
      <c r="BR352" s="115"/>
      <c r="BS352" s="115"/>
      <c r="BT352" s="115"/>
      <c r="BU352" s="115"/>
      <c r="BV352" s="115"/>
      <c r="BW352" s="115"/>
      <c r="BX352" s="115"/>
      <c r="BY352" s="115"/>
      <c r="BZ352" s="115"/>
      <c r="CA352" s="115"/>
      <c r="CB352" s="115"/>
      <c r="CC352" s="115"/>
      <c r="CD352" s="115"/>
      <c r="CE352" s="115"/>
      <c r="CF352" s="115"/>
      <c r="CG352" s="115"/>
      <c r="CH352" s="115"/>
      <c r="CI352" s="115"/>
      <c r="CJ352" s="115"/>
      <c r="CK352" s="115"/>
      <c r="CL352" s="115"/>
      <c r="CM352" s="115"/>
      <c r="CN352" s="115"/>
      <c r="CO352" s="115"/>
      <c r="CP352" s="115"/>
      <c r="CQ352" s="115"/>
      <c r="CR352" s="115"/>
      <c r="CS352" s="116"/>
    </row>
    <row r="353" spans="2:97" x14ac:dyDescent="0.25">
      <c r="B353" s="113"/>
      <c r="C353" s="89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 s="115"/>
      <c r="BR353" s="115"/>
      <c r="BS353" s="115"/>
      <c r="BT353" s="115"/>
      <c r="BU353" s="115"/>
      <c r="BV353" s="115"/>
      <c r="BW353" s="115"/>
      <c r="BX353" s="115"/>
      <c r="BY353" s="115"/>
      <c r="BZ353" s="115"/>
      <c r="CA353" s="115"/>
      <c r="CB353" s="115"/>
      <c r="CC353" s="115"/>
      <c r="CD353" s="115"/>
      <c r="CE353" s="115"/>
      <c r="CF353" s="115"/>
      <c r="CG353" s="115"/>
      <c r="CH353" s="115"/>
      <c r="CI353" s="115"/>
      <c r="CJ353" s="115"/>
      <c r="CK353" s="115"/>
      <c r="CL353" s="115"/>
      <c r="CM353" s="115"/>
      <c r="CN353" s="115"/>
      <c r="CO353" s="115"/>
      <c r="CP353" s="115"/>
      <c r="CQ353" s="115"/>
      <c r="CR353" s="115"/>
      <c r="CS353" s="116"/>
    </row>
    <row r="354" spans="2:97" x14ac:dyDescent="0.25">
      <c r="B354" s="113"/>
      <c r="C354" s="89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 s="115"/>
      <c r="BR354" s="115"/>
      <c r="BS354" s="115"/>
      <c r="BT354" s="115"/>
      <c r="BU354" s="115"/>
      <c r="BV354" s="115"/>
      <c r="BW354" s="115"/>
      <c r="BX354" s="115"/>
      <c r="BY354" s="115"/>
      <c r="BZ354" s="115"/>
      <c r="CA354" s="115"/>
      <c r="CB354" s="115"/>
      <c r="CC354" s="115"/>
      <c r="CD354" s="115"/>
      <c r="CE354" s="115"/>
      <c r="CF354" s="115"/>
      <c r="CG354" s="115"/>
      <c r="CH354" s="115"/>
      <c r="CI354" s="115"/>
      <c r="CJ354" s="115"/>
      <c r="CK354" s="115"/>
      <c r="CL354" s="115"/>
      <c r="CM354" s="115"/>
      <c r="CN354" s="115"/>
      <c r="CO354" s="115"/>
      <c r="CP354" s="115"/>
      <c r="CQ354" s="115"/>
      <c r="CR354" s="115"/>
      <c r="CS354" s="116"/>
    </row>
    <row r="355" spans="2:97" x14ac:dyDescent="0.25">
      <c r="B355" s="113"/>
      <c r="C355" s="89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 s="115"/>
      <c r="BR355" s="115"/>
      <c r="BS355" s="115"/>
      <c r="BT355" s="115"/>
      <c r="BU355" s="115"/>
      <c r="BV355" s="115"/>
      <c r="BW355" s="115"/>
      <c r="BX355" s="115"/>
      <c r="BY355" s="115"/>
      <c r="BZ355" s="115"/>
      <c r="CA355" s="115"/>
      <c r="CB355" s="115"/>
      <c r="CC355" s="115"/>
      <c r="CD355" s="115"/>
      <c r="CE355" s="115"/>
      <c r="CF355" s="115"/>
      <c r="CG355" s="115"/>
      <c r="CH355" s="115"/>
      <c r="CI355" s="115"/>
      <c r="CJ355" s="115"/>
      <c r="CK355" s="115"/>
      <c r="CL355" s="115"/>
      <c r="CM355" s="115"/>
      <c r="CN355" s="115"/>
      <c r="CO355" s="115"/>
      <c r="CP355" s="115"/>
      <c r="CQ355" s="115"/>
      <c r="CR355" s="115"/>
      <c r="CS355" s="116"/>
    </row>
    <row r="356" spans="2:97" x14ac:dyDescent="0.25">
      <c r="B356" s="113"/>
      <c r="C356" s="89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 s="115"/>
      <c r="BR356" s="115"/>
      <c r="BS356" s="115"/>
      <c r="BT356" s="115"/>
      <c r="BU356" s="115"/>
      <c r="BV356" s="115"/>
      <c r="BW356" s="115"/>
      <c r="BX356" s="115"/>
      <c r="BY356" s="115"/>
      <c r="BZ356" s="115"/>
      <c r="CA356" s="115"/>
      <c r="CB356" s="115"/>
      <c r="CC356" s="115"/>
      <c r="CD356" s="115"/>
      <c r="CE356" s="115"/>
      <c r="CF356" s="115"/>
      <c r="CG356" s="115"/>
      <c r="CH356" s="115"/>
      <c r="CI356" s="115"/>
      <c r="CJ356" s="115"/>
      <c r="CK356" s="115"/>
      <c r="CL356" s="115"/>
      <c r="CM356" s="115"/>
      <c r="CN356" s="115"/>
      <c r="CO356" s="115"/>
      <c r="CP356" s="115"/>
      <c r="CQ356" s="115"/>
      <c r="CR356" s="115"/>
      <c r="CS356" s="116"/>
    </row>
    <row r="357" spans="2:97" x14ac:dyDescent="0.25">
      <c r="B357" s="113"/>
      <c r="C357" s="89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 s="115"/>
      <c r="BR357" s="115"/>
      <c r="BS357" s="115"/>
      <c r="BT357" s="115"/>
      <c r="BU357" s="115"/>
      <c r="BV357" s="115"/>
      <c r="BW357" s="115"/>
      <c r="BX357" s="115"/>
      <c r="BY357" s="115"/>
      <c r="BZ357" s="115"/>
      <c r="CA357" s="115"/>
      <c r="CB357" s="115"/>
      <c r="CC357" s="115"/>
      <c r="CD357" s="115"/>
      <c r="CE357" s="115"/>
      <c r="CF357" s="115"/>
      <c r="CG357" s="115"/>
      <c r="CH357" s="115"/>
      <c r="CI357" s="115"/>
      <c r="CJ357" s="115"/>
      <c r="CK357" s="115"/>
      <c r="CL357" s="115"/>
      <c r="CM357" s="115"/>
      <c r="CN357" s="115"/>
      <c r="CO357" s="115"/>
      <c r="CP357" s="115"/>
      <c r="CQ357" s="115"/>
      <c r="CR357" s="115"/>
      <c r="CS357" s="116"/>
    </row>
    <row r="358" spans="2:97" x14ac:dyDescent="0.25">
      <c r="B358" s="113"/>
      <c r="C358" s="89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 s="115"/>
      <c r="BR358" s="115"/>
      <c r="BS358" s="115"/>
      <c r="BT358" s="115"/>
      <c r="BU358" s="115"/>
      <c r="BV358" s="115"/>
      <c r="BW358" s="115"/>
      <c r="BX358" s="115"/>
      <c r="BY358" s="115"/>
      <c r="BZ358" s="115"/>
      <c r="CA358" s="115"/>
      <c r="CB358" s="115"/>
      <c r="CC358" s="115"/>
      <c r="CD358" s="115"/>
      <c r="CE358" s="115"/>
      <c r="CF358" s="115"/>
      <c r="CG358" s="115"/>
      <c r="CH358" s="115"/>
      <c r="CI358" s="115"/>
      <c r="CJ358" s="115"/>
      <c r="CK358" s="115"/>
      <c r="CL358" s="115"/>
      <c r="CM358" s="115"/>
      <c r="CN358" s="115"/>
      <c r="CO358" s="115"/>
      <c r="CP358" s="115"/>
      <c r="CQ358" s="115"/>
      <c r="CR358" s="115"/>
      <c r="CS358" s="116"/>
    </row>
    <row r="359" spans="2:97" x14ac:dyDescent="0.25">
      <c r="B359" s="113"/>
      <c r="C359" s="89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 s="115"/>
      <c r="BR359" s="115"/>
      <c r="BS359" s="115"/>
      <c r="BT359" s="115"/>
      <c r="BU359" s="115"/>
      <c r="BV359" s="115"/>
      <c r="BW359" s="115"/>
      <c r="BX359" s="115"/>
      <c r="BY359" s="115"/>
      <c r="BZ359" s="115"/>
      <c r="CA359" s="115"/>
      <c r="CB359" s="115"/>
      <c r="CC359" s="115"/>
      <c r="CD359" s="115"/>
      <c r="CE359" s="115"/>
      <c r="CF359" s="115"/>
      <c r="CG359" s="115"/>
      <c r="CH359" s="115"/>
      <c r="CI359" s="115"/>
      <c r="CJ359" s="115"/>
      <c r="CK359" s="115"/>
      <c r="CL359" s="115"/>
      <c r="CM359" s="115"/>
      <c r="CN359" s="115"/>
      <c r="CO359" s="115"/>
      <c r="CP359" s="115"/>
      <c r="CQ359" s="115"/>
      <c r="CR359" s="115"/>
      <c r="CS359" s="116"/>
    </row>
    <row r="360" spans="2:97" x14ac:dyDescent="0.25">
      <c r="B360" s="113"/>
      <c r="C360" s="89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 s="115"/>
      <c r="BR360" s="115"/>
      <c r="BS360" s="115"/>
      <c r="BT360" s="115"/>
      <c r="BU360" s="115"/>
      <c r="BV360" s="115"/>
      <c r="BW360" s="115"/>
      <c r="BX360" s="115"/>
      <c r="BY360" s="115"/>
      <c r="BZ360" s="115"/>
      <c r="CA360" s="115"/>
      <c r="CB360" s="115"/>
      <c r="CC360" s="115"/>
      <c r="CD360" s="115"/>
      <c r="CE360" s="115"/>
      <c r="CF360" s="115"/>
      <c r="CG360" s="115"/>
      <c r="CH360" s="115"/>
      <c r="CI360" s="115"/>
      <c r="CJ360" s="115"/>
      <c r="CK360" s="115"/>
      <c r="CL360" s="115"/>
      <c r="CM360" s="115"/>
      <c r="CN360" s="115"/>
      <c r="CO360" s="115"/>
      <c r="CP360" s="115"/>
      <c r="CQ360" s="115"/>
      <c r="CR360" s="115"/>
      <c r="CS360" s="116"/>
    </row>
    <row r="361" spans="2:97" x14ac:dyDescent="0.25">
      <c r="B361" s="113"/>
      <c r="C361" s="89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 s="115"/>
      <c r="BR361" s="115"/>
      <c r="BS361" s="115"/>
      <c r="BT361" s="115"/>
      <c r="BU361" s="115"/>
      <c r="BV361" s="115"/>
      <c r="BW361" s="115"/>
      <c r="BX361" s="115"/>
      <c r="BY361" s="115"/>
      <c r="BZ361" s="115"/>
      <c r="CA361" s="115"/>
      <c r="CB361" s="115"/>
      <c r="CC361" s="115"/>
      <c r="CD361" s="115"/>
      <c r="CE361" s="115"/>
      <c r="CF361" s="115"/>
      <c r="CG361" s="115"/>
      <c r="CH361" s="115"/>
      <c r="CI361" s="115"/>
      <c r="CJ361" s="115"/>
      <c r="CK361" s="115"/>
      <c r="CL361" s="115"/>
      <c r="CM361" s="115"/>
      <c r="CN361" s="115"/>
      <c r="CO361" s="115"/>
      <c r="CP361" s="115"/>
      <c r="CQ361" s="115"/>
      <c r="CR361" s="115"/>
      <c r="CS361" s="116"/>
    </row>
    <row r="362" spans="2:97" x14ac:dyDescent="0.25">
      <c r="B362" s="113"/>
      <c r="C362" s="89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 s="115"/>
      <c r="BR362" s="115"/>
      <c r="BS362" s="115"/>
      <c r="BT362" s="115"/>
      <c r="BU362" s="115"/>
      <c r="BV362" s="115"/>
      <c r="BW362" s="115"/>
      <c r="BX362" s="115"/>
      <c r="BY362" s="115"/>
      <c r="BZ362" s="115"/>
      <c r="CA362" s="115"/>
      <c r="CB362" s="115"/>
      <c r="CC362" s="115"/>
      <c r="CD362" s="115"/>
      <c r="CE362" s="115"/>
      <c r="CF362" s="115"/>
      <c r="CG362" s="115"/>
      <c r="CH362" s="115"/>
      <c r="CI362" s="115"/>
      <c r="CJ362" s="115"/>
      <c r="CK362" s="115"/>
      <c r="CL362" s="115"/>
      <c r="CM362" s="115"/>
      <c r="CN362" s="115"/>
      <c r="CO362" s="115"/>
      <c r="CP362" s="115"/>
      <c r="CQ362" s="115"/>
      <c r="CR362" s="115"/>
      <c r="CS362" s="116"/>
    </row>
    <row r="363" spans="2:97" x14ac:dyDescent="0.25">
      <c r="B363" s="113"/>
      <c r="C363" s="89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 s="115"/>
      <c r="BR363" s="115"/>
      <c r="BS363" s="115"/>
      <c r="BT363" s="115"/>
      <c r="BU363" s="115"/>
      <c r="BV363" s="115"/>
      <c r="BW363" s="115"/>
      <c r="BX363" s="115"/>
      <c r="BY363" s="115"/>
      <c r="BZ363" s="115"/>
      <c r="CA363" s="115"/>
      <c r="CB363" s="115"/>
      <c r="CC363" s="115"/>
      <c r="CD363" s="115"/>
      <c r="CE363" s="115"/>
      <c r="CF363" s="115"/>
      <c r="CG363" s="115"/>
      <c r="CH363" s="115"/>
      <c r="CI363" s="115"/>
      <c r="CJ363" s="115"/>
      <c r="CK363" s="115"/>
      <c r="CL363" s="115"/>
      <c r="CM363" s="115"/>
      <c r="CN363" s="115"/>
      <c r="CO363" s="115"/>
      <c r="CP363" s="115"/>
      <c r="CQ363" s="115"/>
      <c r="CR363" s="115"/>
      <c r="CS363" s="116"/>
    </row>
    <row r="364" spans="2:97" x14ac:dyDescent="0.25">
      <c r="B364" s="113"/>
      <c r="C364" s="89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 s="115"/>
      <c r="BR364" s="115"/>
      <c r="BS364" s="115"/>
      <c r="BT364" s="115"/>
      <c r="BU364" s="115"/>
      <c r="BV364" s="115"/>
      <c r="BW364" s="115"/>
      <c r="BX364" s="115"/>
      <c r="BY364" s="115"/>
      <c r="BZ364" s="115"/>
      <c r="CA364" s="115"/>
      <c r="CB364" s="115"/>
      <c r="CC364" s="115"/>
      <c r="CD364" s="115"/>
      <c r="CE364" s="115"/>
      <c r="CF364" s="115"/>
      <c r="CG364" s="115"/>
      <c r="CH364" s="115"/>
      <c r="CI364" s="115"/>
      <c r="CJ364" s="115"/>
      <c r="CK364" s="115"/>
      <c r="CL364" s="115"/>
      <c r="CM364" s="115"/>
      <c r="CN364" s="115"/>
      <c r="CO364" s="115"/>
      <c r="CP364" s="115"/>
      <c r="CQ364" s="115"/>
      <c r="CR364" s="115"/>
      <c r="CS364" s="116"/>
    </row>
    <row r="365" spans="2:97" x14ac:dyDescent="0.25">
      <c r="B365" s="113"/>
      <c r="C365" s="89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 s="115"/>
      <c r="BR365" s="115"/>
      <c r="BS365" s="115"/>
      <c r="BT365" s="115"/>
      <c r="BU365" s="115"/>
      <c r="BV365" s="115"/>
      <c r="BW365" s="115"/>
      <c r="BX365" s="115"/>
      <c r="BY365" s="115"/>
      <c r="BZ365" s="115"/>
      <c r="CA365" s="115"/>
      <c r="CB365" s="115"/>
      <c r="CC365" s="115"/>
      <c r="CD365" s="115"/>
      <c r="CE365" s="115"/>
      <c r="CF365" s="115"/>
      <c r="CG365" s="115"/>
      <c r="CH365" s="115"/>
      <c r="CI365" s="115"/>
      <c r="CJ365" s="115"/>
      <c r="CK365" s="115"/>
      <c r="CL365" s="115"/>
      <c r="CM365" s="115"/>
      <c r="CN365" s="115"/>
      <c r="CO365" s="115"/>
      <c r="CP365" s="115"/>
      <c r="CQ365" s="115"/>
      <c r="CR365" s="115"/>
      <c r="CS365" s="116"/>
    </row>
    <row r="366" spans="2:97" x14ac:dyDescent="0.25">
      <c r="B366" s="113"/>
      <c r="C366" s="89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 s="115"/>
      <c r="BR366" s="115"/>
      <c r="BS366" s="115"/>
      <c r="BT366" s="115"/>
      <c r="BU366" s="115"/>
      <c r="BV366" s="115"/>
      <c r="BW366" s="115"/>
      <c r="BX366" s="115"/>
      <c r="BY366" s="115"/>
      <c r="BZ366" s="115"/>
      <c r="CA366" s="115"/>
      <c r="CB366" s="115"/>
      <c r="CC366" s="115"/>
      <c r="CD366" s="115"/>
      <c r="CE366" s="115"/>
      <c r="CF366" s="115"/>
      <c r="CG366" s="115"/>
      <c r="CH366" s="115"/>
      <c r="CI366" s="115"/>
      <c r="CJ366" s="115"/>
      <c r="CK366" s="115"/>
      <c r="CL366" s="115"/>
      <c r="CM366" s="115"/>
      <c r="CN366" s="115"/>
      <c r="CO366" s="115"/>
      <c r="CP366" s="115"/>
      <c r="CQ366" s="115"/>
      <c r="CR366" s="115"/>
      <c r="CS366" s="116"/>
    </row>
    <row r="367" spans="2:97" x14ac:dyDescent="0.25">
      <c r="B367" s="113"/>
      <c r="C367" s="89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 s="115"/>
      <c r="BR367" s="115"/>
      <c r="BS367" s="115"/>
      <c r="BT367" s="115"/>
      <c r="BU367" s="115"/>
      <c r="BV367" s="115"/>
      <c r="BW367" s="115"/>
      <c r="BX367" s="115"/>
      <c r="BY367" s="115"/>
      <c r="BZ367" s="115"/>
      <c r="CA367" s="115"/>
      <c r="CB367" s="115"/>
      <c r="CC367" s="115"/>
      <c r="CD367" s="115"/>
      <c r="CE367" s="115"/>
      <c r="CF367" s="115"/>
      <c r="CG367" s="115"/>
      <c r="CH367" s="115"/>
      <c r="CI367" s="115"/>
      <c r="CJ367" s="115"/>
      <c r="CK367" s="115"/>
      <c r="CL367" s="115"/>
      <c r="CM367" s="115"/>
      <c r="CN367" s="115"/>
      <c r="CO367" s="115"/>
      <c r="CP367" s="115"/>
      <c r="CQ367" s="115"/>
      <c r="CR367" s="115"/>
      <c r="CS367" s="116"/>
    </row>
    <row r="368" spans="2:97" x14ac:dyDescent="0.25">
      <c r="B368" s="113"/>
      <c r="C368" s="89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 s="115"/>
      <c r="BR368" s="115"/>
      <c r="BS368" s="115"/>
      <c r="BT368" s="115"/>
      <c r="BU368" s="115"/>
      <c r="BV368" s="115"/>
      <c r="BW368" s="115"/>
      <c r="BX368" s="115"/>
      <c r="BY368" s="115"/>
      <c r="BZ368" s="115"/>
      <c r="CA368" s="115"/>
      <c r="CB368" s="115"/>
      <c r="CC368" s="115"/>
      <c r="CD368" s="115"/>
      <c r="CE368" s="115"/>
      <c r="CF368" s="115"/>
      <c r="CG368" s="115"/>
      <c r="CH368" s="115"/>
      <c r="CI368" s="115"/>
      <c r="CJ368" s="115"/>
      <c r="CK368" s="115"/>
      <c r="CL368" s="115"/>
      <c r="CM368" s="115"/>
      <c r="CN368" s="115"/>
      <c r="CO368" s="115"/>
      <c r="CP368" s="115"/>
      <c r="CQ368" s="115"/>
      <c r="CR368" s="115"/>
      <c r="CS368" s="116"/>
    </row>
    <row r="369" spans="2:97" x14ac:dyDescent="0.25">
      <c r="B369" s="113"/>
      <c r="C369" s="89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 s="115"/>
      <c r="BR369" s="115"/>
      <c r="BS369" s="115"/>
      <c r="BT369" s="115"/>
      <c r="BU369" s="115"/>
      <c r="BV369" s="115"/>
      <c r="BW369" s="115"/>
      <c r="BX369" s="115"/>
      <c r="BY369" s="115"/>
      <c r="BZ369" s="115"/>
      <c r="CA369" s="115"/>
      <c r="CB369" s="115"/>
      <c r="CC369" s="115"/>
      <c r="CD369" s="115"/>
      <c r="CE369" s="115"/>
      <c r="CF369" s="115"/>
      <c r="CG369" s="115"/>
      <c r="CH369" s="115"/>
      <c r="CI369" s="115"/>
      <c r="CJ369" s="115"/>
      <c r="CK369" s="115"/>
      <c r="CL369" s="115"/>
      <c r="CM369" s="115"/>
      <c r="CN369" s="115"/>
      <c r="CO369" s="115"/>
      <c r="CP369" s="115"/>
      <c r="CQ369" s="115"/>
      <c r="CR369" s="115"/>
      <c r="CS369" s="116"/>
    </row>
    <row r="370" spans="2:97" x14ac:dyDescent="0.25">
      <c r="B370" s="113"/>
      <c r="C370" s="89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 s="115"/>
      <c r="BR370" s="115"/>
      <c r="BS370" s="115"/>
      <c r="BT370" s="115"/>
      <c r="BU370" s="115"/>
      <c r="BV370" s="115"/>
      <c r="BW370" s="115"/>
      <c r="BX370" s="115"/>
      <c r="BY370" s="115"/>
      <c r="BZ370" s="115"/>
      <c r="CA370" s="115"/>
      <c r="CB370" s="115"/>
      <c r="CC370" s="115"/>
      <c r="CD370" s="115"/>
      <c r="CE370" s="115"/>
      <c r="CF370" s="115"/>
      <c r="CG370" s="115"/>
      <c r="CH370" s="115"/>
      <c r="CI370" s="115"/>
      <c r="CJ370" s="115"/>
      <c r="CK370" s="115"/>
      <c r="CL370" s="115"/>
      <c r="CM370" s="115"/>
      <c r="CN370" s="115"/>
      <c r="CO370" s="115"/>
      <c r="CP370" s="115"/>
      <c r="CQ370" s="115"/>
      <c r="CR370" s="115"/>
      <c r="CS370" s="116"/>
    </row>
    <row r="371" spans="2:97" x14ac:dyDescent="0.25">
      <c r="B371" s="113"/>
      <c r="C371" s="89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 s="115"/>
      <c r="BR371" s="115"/>
      <c r="BS371" s="115"/>
      <c r="BT371" s="115"/>
      <c r="BU371" s="115"/>
      <c r="BV371" s="115"/>
      <c r="BW371" s="115"/>
      <c r="BX371" s="115"/>
      <c r="BY371" s="115"/>
      <c r="BZ371" s="115"/>
      <c r="CA371" s="115"/>
      <c r="CB371" s="115"/>
      <c r="CC371" s="115"/>
      <c r="CD371" s="115"/>
      <c r="CE371" s="115"/>
      <c r="CF371" s="115"/>
      <c r="CG371" s="115"/>
      <c r="CH371" s="115"/>
      <c r="CI371" s="115"/>
      <c r="CJ371" s="115"/>
      <c r="CK371" s="115"/>
      <c r="CL371" s="115"/>
      <c r="CM371" s="115"/>
      <c r="CN371" s="115"/>
      <c r="CO371" s="115"/>
      <c r="CP371" s="115"/>
      <c r="CQ371" s="115"/>
      <c r="CR371" s="115"/>
      <c r="CS371" s="116"/>
    </row>
    <row r="372" spans="2:97" x14ac:dyDescent="0.25">
      <c r="B372" s="113"/>
      <c r="C372" s="89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 s="115"/>
      <c r="BR372" s="115"/>
      <c r="BS372" s="115"/>
      <c r="BT372" s="115"/>
      <c r="BU372" s="115"/>
      <c r="BV372" s="115"/>
      <c r="BW372" s="115"/>
      <c r="BX372" s="115"/>
      <c r="BY372" s="115"/>
      <c r="BZ372" s="115"/>
      <c r="CA372" s="115"/>
      <c r="CB372" s="115"/>
      <c r="CC372" s="115"/>
      <c r="CD372" s="115"/>
      <c r="CE372" s="115"/>
      <c r="CF372" s="115"/>
      <c r="CG372" s="115"/>
      <c r="CH372" s="115"/>
      <c r="CI372" s="115"/>
      <c r="CJ372" s="115"/>
      <c r="CK372" s="115"/>
      <c r="CL372" s="115"/>
      <c r="CM372" s="115"/>
      <c r="CN372" s="115"/>
      <c r="CO372" s="115"/>
      <c r="CP372" s="115"/>
      <c r="CQ372" s="115"/>
      <c r="CR372" s="115"/>
      <c r="CS372" s="116"/>
    </row>
    <row r="373" spans="2:97" x14ac:dyDescent="0.25">
      <c r="B373" s="113"/>
      <c r="C373" s="89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 s="115"/>
      <c r="BR373" s="115"/>
      <c r="BS373" s="115"/>
      <c r="BT373" s="115"/>
      <c r="BU373" s="115"/>
      <c r="BV373" s="115"/>
      <c r="BW373" s="115"/>
      <c r="BX373" s="115"/>
      <c r="BY373" s="115"/>
      <c r="BZ373" s="115"/>
      <c r="CA373" s="115"/>
      <c r="CB373" s="115"/>
      <c r="CC373" s="115"/>
      <c r="CD373" s="115"/>
      <c r="CE373" s="115"/>
      <c r="CF373" s="115"/>
      <c r="CG373" s="115"/>
      <c r="CH373" s="115"/>
      <c r="CI373" s="115"/>
      <c r="CJ373" s="115"/>
      <c r="CK373" s="115"/>
      <c r="CL373" s="115"/>
      <c r="CM373" s="115"/>
      <c r="CN373" s="115"/>
      <c r="CO373" s="115"/>
      <c r="CP373" s="115"/>
      <c r="CQ373" s="115"/>
      <c r="CR373" s="115"/>
      <c r="CS373" s="116"/>
    </row>
    <row r="374" spans="2:97" x14ac:dyDescent="0.25">
      <c r="B374" s="113"/>
      <c r="C374" s="89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 s="115"/>
      <c r="BR374" s="115"/>
      <c r="BS374" s="115"/>
      <c r="BT374" s="115"/>
      <c r="BU374" s="115"/>
      <c r="BV374" s="115"/>
      <c r="BW374" s="115"/>
      <c r="BX374" s="115"/>
      <c r="BY374" s="115"/>
      <c r="BZ374" s="115"/>
      <c r="CA374" s="115"/>
      <c r="CB374" s="115"/>
      <c r="CC374" s="115"/>
      <c r="CD374" s="115"/>
      <c r="CE374" s="115"/>
      <c r="CF374" s="115"/>
      <c r="CG374" s="115"/>
      <c r="CH374" s="115"/>
      <c r="CI374" s="115"/>
      <c r="CJ374" s="115"/>
      <c r="CK374" s="115"/>
      <c r="CL374" s="115"/>
      <c r="CM374" s="115"/>
      <c r="CN374" s="115"/>
      <c r="CO374" s="115"/>
      <c r="CP374" s="115"/>
      <c r="CQ374" s="115"/>
      <c r="CR374" s="115"/>
      <c r="CS374" s="116"/>
    </row>
    <row r="375" spans="2:97" x14ac:dyDescent="0.25">
      <c r="B375" s="113"/>
      <c r="C375" s="89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 s="115"/>
      <c r="BR375" s="115"/>
      <c r="BS375" s="115"/>
      <c r="BT375" s="115"/>
      <c r="BU375" s="115"/>
      <c r="BV375" s="115"/>
      <c r="BW375" s="115"/>
      <c r="BX375" s="115"/>
      <c r="BY375" s="115"/>
      <c r="BZ375" s="115"/>
      <c r="CA375" s="115"/>
      <c r="CB375" s="115"/>
      <c r="CC375" s="115"/>
      <c r="CD375" s="115"/>
      <c r="CE375" s="115"/>
      <c r="CF375" s="115"/>
      <c r="CG375" s="115"/>
      <c r="CH375" s="115"/>
      <c r="CI375" s="115"/>
      <c r="CJ375" s="115"/>
      <c r="CK375" s="115"/>
      <c r="CL375" s="115"/>
      <c r="CM375" s="115"/>
      <c r="CN375" s="115"/>
      <c r="CO375" s="115"/>
      <c r="CP375" s="115"/>
      <c r="CQ375" s="115"/>
      <c r="CR375" s="115"/>
      <c r="CS375" s="116"/>
    </row>
    <row r="376" spans="2:97" x14ac:dyDescent="0.25">
      <c r="B376" s="113"/>
      <c r="C376" s="89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 s="115"/>
      <c r="BR376" s="115"/>
      <c r="BS376" s="115"/>
      <c r="BT376" s="115"/>
      <c r="BU376" s="115"/>
      <c r="BV376" s="115"/>
      <c r="BW376" s="115"/>
      <c r="BX376" s="115"/>
      <c r="BY376" s="115"/>
      <c r="BZ376" s="115"/>
      <c r="CA376" s="115"/>
      <c r="CB376" s="115"/>
      <c r="CC376" s="115"/>
      <c r="CD376" s="115"/>
      <c r="CE376" s="115"/>
      <c r="CF376" s="115"/>
      <c r="CG376" s="115"/>
      <c r="CH376" s="115"/>
      <c r="CI376" s="115"/>
      <c r="CJ376" s="115"/>
      <c r="CK376" s="115"/>
      <c r="CL376" s="115"/>
      <c r="CM376" s="115"/>
      <c r="CN376" s="115"/>
      <c r="CO376" s="115"/>
      <c r="CP376" s="115"/>
      <c r="CQ376" s="115"/>
      <c r="CR376" s="115"/>
      <c r="CS376" s="116"/>
    </row>
    <row r="377" spans="2:97" x14ac:dyDescent="0.25">
      <c r="B377" s="113"/>
      <c r="C377" s="89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 s="115"/>
      <c r="BR377" s="115"/>
      <c r="BS377" s="115"/>
      <c r="BT377" s="115"/>
      <c r="BU377" s="115"/>
      <c r="BV377" s="115"/>
      <c r="BW377" s="115"/>
      <c r="BX377" s="115"/>
      <c r="BY377" s="115"/>
      <c r="BZ377" s="115"/>
      <c r="CA377" s="115"/>
      <c r="CB377" s="115"/>
      <c r="CC377" s="115"/>
      <c r="CD377" s="115"/>
      <c r="CE377" s="115"/>
      <c r="CF377" s="115"/>
      <c r="CG377" s="115"/>
      <c r="CH377" s="115"/>
      <c r="CI377" s="115"/>
      <c r="CJ377" s="115"/>
      <c r="CK377" s="115"/>
      <c r="CL377" s="115"/>
      <c r="CM377" s="115"/>
      <c r="CN377" s="115"/>
      <c r="CO377" s="115"/>
      <c r="CP377" s="115"/>
      <c r="CQ377" s="115"/>
      <c r="CR377" s="115"/>
      <c r="CS377" s="116"/>
    </row>
    <row r="378" spans="2:97" x14ac:dyDescent="0.25">
      <c r="B378" s="113"/>
      <c r="C378" s="89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 s="115"/>
      <c r="BR378" s="115"/>
      <c r="BS378" s="115"/>
      <c r="BT378" s="115"/>
      <c r="BU378" s="115"/>
      <c r="BV378" s="115"/>
      <c r="BW378" s="115"/>
      <c r="BX378" s="115"/>
      <c r="BY378" s="115"/>
      <c r="BZ378" s="115"/>
      <c r="CA378" s="115"/>
      <c r="CB378" s="115"/>
      <c r="CC378" s="115"/>
      <c r="CD378" s="115"/>
      <c r="CE378" s="115"/>
      <c r="CF378" s="115"/>
      <c r="CG378" s="115"/>
      <c r="CH378" s="115"/>
      <c r="CI378" s="115"/>
      <c r="CJ378" s="115"/>
      <c r="CK378" s="115"/>
      <c r="CL378" s="115"/>
      <c r="CM378" s="115"/>
      <c r="CN378" s="115"/>
      <c r="CO378" s="115"/>
      <c r="CP378" s="115"/>
      <c r="CQ378" s="115"/>
      <c r="CR378" s="115"/>
      <c r="CS378" s="116"/>
    </row>
    <row r="379" spans="2:97" x14ac:dyDescent="0.25">
      <c r="B379" s="113"/>
      <c r="C379" s="89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 s="115"/>
      <c r="BR379" s="115"/>
      <c r="BS379" s="115"/>
      <c r="BT379" s="115"/>
      <c r="BU379" s="115"/>
      <c r="BV379" s="115"/>
      <c r="BW379" s="115"/>
      <c r="BX379" s="115"/>
      <c r="BY379" s="115"/>
      <c r="BZ379" s="115"/>
      <c r="CA379" s="115"/>
      <c r="CB379" s="115"/>
      <c r="CC379" s="115"/>
      <c r="CD379" s="115"/>
      <c r="CE379" s="115"/>
      <c r="CF379" s="115"/>
      <c r="CG379" s="115"/>
      <c r="CH379" s="115"/>
      <c r="CI379" s="115"/>
      <c r="CJ379" s="115"/>
      <c r="CK379" s="115"/>
      <c r="CL379" s="115"/>
      <c r="CM379" s="115"/>
      <c r="CN379" s="115"/>
      <c r="CO379" s="115"/>
      <c r="CP379" s="115"/>
      <c r="CQ379" s="115"/>
      <c r="CR379" s="115"/>
      <c r="CS379" s="116"/>
    </row>
    <row r="380" spans="2:97" x14ac:dyDescent="0.25">
      <c r="B380" s="113"/>
      <c r="C380" s="89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 s="115"/>
      <c r="BR380" s="115"/>
      <c r="BS380" s="115"/>
      <c r="BT380" s="115"/>
      <c r="BU380" s="115"/>
      <c r="BV380" s="115"/>
      <c r="BW380" s="115"/>
      <c r="BX380" s="115"/>
      <c r="BY380" s="115"/>
      <c r="BZ380" s="115"/>
      <c r="CA380" s="115"/>
      <c r="CB380" s="115"/>
      <c r="CC380" s="115"/>
      <c r="CD380" s="115"/>
      <c r="CE380" s="115"/>
      <c r="CF380" s="115"/>
      <c r="CG380" s="115"/>
      <c r="CH380" s="115"/>
      <c r="CI380" s="115"/>
      <c r="CJ380" s="115"/>
      <c r="CK380" s="115"/>
      <c r="CL380" s="115"/>
      <c r="CM380" s="115"/>
      <c r="CN380" s="115"/>
      <c r="CO380" s="115"/>
      <c r="CP380" s="115"/>
      <c r="CQ380" s="115"/>
      <c r="CR380" s="115"/>
      <c r="CS380" s="116"/>
    </row>
    <row r="381" spans="2:97" x14ac:dyDescent="0.25">
      <c r="B381" s="113"/>
      <c r="C381" s="89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 s="115"/>
      <c r="BR381" s="115"/>
      <c r="BS381" s="115"/>
      <c r="BT381" s="115"/>
      <c r="BU381" s="115"/>
      <c r="BV381" s="115"/>
      <c r="BW381" s="115"/>
      <c r="BX381" s="115"/>
      <c r="BY381" s="115"/>
      <c r="BZ381" s="115"/>
      <c r="CA381" s="115"/>
      <c r="CB381" s="115"/>
      <c r="CC381" s="115"/>
      <c r="CD381" s="115"/>
      <c r="CE381" s="115"/>
      <c r="CF381" s="115"/>
      <c r="CG381" s="115"/>
      <c r="CH381" s="115"/>
      <c r="CI381" s="115"/>
      <c r="CJ381" s="115"/>
      <c r="CK381" s="115"/>
      <c r="CL381" s="115"/>
      <c r="CM381" s="115"/>
      <c r="CN381" s="115"/>
      <c r="CO381" s="115"/>
      <c r="CP381" s="115"/>
      <c r="CQ381" s="115"/>
      <c r="CR381" s="115"/>
      <c r="CS381" s="116"/>
    </row>
    <row r="382" spans="2:97" x14ac:dyDescent="0.25">
      <c r="B382" s="113"/>
      <c r="C382" s="89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 s="115"/>
      <c r="BR382" s="115"/>
      <c r="BS382" s="115"/>
      <c r="BT382" s="115"/>
      <c r="BU382" s="115"/>
      <c r="BV382" s="115"/>
      <c r="BW382" s="115"/>
      <c r="BX382" s="115"/>
      <c r="BY382" s="115"/>
      <c r="BZ382" s="115"/>
      <c r="CA382" s="115"/>
      <c r="CB382" s="115"/>
      <c r="CC382" s="115"/>
      <c r="CD382" s="115"/>
      <c r="CE382" s="115"/>
      <c r="CF382" s="115"/>
      <c r="CG382" s="115"/>
      <c r="CH382" s="115"/>
      <c r="CI382" s="115"/>
      <c r="CJ382" s="115"/>
      <c r="CK382" s="115"/>
      <c r="CL382" s="115"/>
      <c r="CM382" s="115"/>
      <c r="CN382" s="115"/>
      <c r="CO382" s="115"/>
      <c r="CP382" s="115"/>
      <c r="CQ382" s="115"/>
      <c r="CR382" s="115"/>
      <c r="CS382" s="116"/>
    </row>
    <row r="383" spans="2:97" x14ac:dyDescent="0.25">
      <c r="B383" s="113"/>
      <c r="C383" s="89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 s="115"/>
      <c r="BR383" s="115"/>
      <c r="BS383" s="115"/>
      <c r="BT383" s="115"/>
      <c r="BU383" s="115"/>
      <c r="BV383" s="115"/>
      <c r="BW383" s="115"/>
      <c r="BX383" s="115"/>
      <c r="BY383" s="115"/>
      <c r="BZ383" s="115"/>
      <c r="CA383" s="115"/>
      <c r="CB383" s="115"/>
      <c r="CC383" s="115"/>
      <c r="CD383" s="115"/>
      <c r="CE383" s="115"/>
      <c r="CF383" s="115"/>
      <c r="CG383" s="115"/>
      <c r="CH383" s="115"/>
      <c r="CI383" s="115"/>
      <c r="CJ383" s="115"/>
      <c r="CK383" s="115"/>
      <c r="CL383" s="115"/>
      <c r="CM383" s="115"/>
      <c r="CN383" s="115"/>
      <c r="CO383" s="115"/>
      <c r="CP383" s="115"/>
      <c r="CQ383" s="115"/>
      <c r="CR383" s="115"/>
      <c r="CS383" s="116"/>
    </row>
    <row r="384" spans="2:97" x14ac:dyDescent="0.25">
      <c r="B384" s="113"/>
      <c r="C384" s="89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 s="115"/>
      <c r="BR384" s="115"/>
      <c r="BS384" s="115"/>
      <c r="BT384" s="115"/>
      <c r="BU384" s="115"/>
      <c r="BV384" s="115"/>
      <c r="BW384" s="115"/>
      <c r="BX384" s="115"/>
      <c r="BY384" s="115"/>
      <c r="BZ384" s="115"/>
      <c r="CA384" s="115"/>
      <c r="CB384" s="115"/>
      <c r="CC384" s="115"/>
      <c r="CD384" s="115"/>
      <c r="CE384" s="115"/>
      <c r="CF384" s="115"/>
      <c r="CG384" s="115"/>
      <c r="CH384" s="115"/>
      <c r="CI384" s="115"/>
      <c r="CJ384" s="115"/>
      <c r="CK384" s="115"/>
      <c r="CL384" s="115"/>
      <c r="CM384" s="115"/>
      <c r="CN384" s="115"/>
      <c r="CO384" s="115"/>
      <c r="CP384" s="115"/>
      <c r="CQ384" s="115"/>
      <c r="CR384" s="115"/>
      <c r="CS384" s="116"/>
    </row>
    <row r="385" spans="2:97" x14ac:dyDescent="0.25">
      <c r="B385" s="113"/>
      <c r="C385" s="89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 s="115"/>
      <c r="BR385" s="115"/>
      <c r="BS385" s="115"/>
      <c r="BT385" s="115"/>
      <c r="BU385" s="115"/>
      <c r="BV385" s="115"/>
      <c r="BW385" s="115"/>
      <c r="BX385" s="115"/>
      <c r="BY385" s="115"/>
      <c r="BZ385" s="115"/>
      <c r="CA385" s="115"/>
      <c r="CB385" s="115"/>
      <c r="CC385" s="115"/>
      <c r="CD385" s="115"/>
      <c r="CE385" s="115"/>
      <c r="CF385" s="115"/>
      <c r="CG385" s="115"/>
      <c r="CH385" s="115"/>
      <c r="CI385" s="115"/>
      <c r="CJ385" s="115"/>
      <c r="CK385" s="115"/>
      <c r="CL385" s="115"/>
      <c r="CM385" s="115"/>
      <c r="CN385" s="115"/>
      <c r="CO385" s="115"/>
      <c r="CP385" s="115"/>
      <c r="CQ385" s="115"/>
      <c r="CR385" s="115"/>
      <c r="CS385" s="116"/>
    </row>
    <row r="386" spans="2:97" x14ac:dyDescent="0.25">
      <c r="B386" s="113"/>
      <c r="C386" s="89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 s="115"/>
      <c r="BR386" s="115"/>
      <c r="BS386" s="115"/>
      <c r="BT386" s="115"/>
      <c r="BU386" s="115"/>
      <c r="BV386" s="115"/>
      <c r="BW386" s="115"/>
      <c r="BX386" s="115"/>
      <c r="BY386" s="115"/>
      <c r="BZ386" s="115"/>
      <c r="CA386" s="115"/>
      <c r="CB386" s="115"/>
      <c r="CC386" s="115"/>
      <c r="CD386" s="115"/>
      <c r="CE386" s="115"/>
      <c r="CF386" s="115"/>
      <c r="CG386" s="115"/>
      <c r="CH386" s="115"/>
      <c r="CI386" s="115"/>
      <c r="CJ386" s="115"/>
      <c r="CK386" s="115"/>
      <c r="CL386" s="115"/>
      <c r="CM386" s="115"/>
      <c r="CN386" s="115"/>
      <c r="CO386" s="115"/>
      <c r="CP386" s="115"/>
      <c r="CQ386" s="115"/>
      <c r="CR386" s="115"/>
      <c r="CS386" s="116"/>
    </row>
    <row r="387" spans="2:97" x14ac:dyDescent="0.25">
      <c r="B387" s="113"/>
      <c r="C387" s="89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 s="115"/>
      <c r="BR387" s="115"/>
      <c r="BS387" s="115"/>
      <c r="BT387" s="115"/>
      <c r="BU387" s="115"/>
      <c r="BV387" s="115"/>
      <c r="BW387" s="115"/>
      <c r="BX387" s="115"/>
      <c r="BY387" s="115"/>
      <c r="BZ387" s="115"/>
      <c r="CA387" s="115"/>
      <c r="CB387" s="115"/>
      <c r="CC387" s="115"/>
      <c r="CD387" s="115"/>
      <c r="CE387" s="115"/>
      <c r="CF387" s="115"/>
      <c r="CG387" s="115"/>
      <c r="CH387" s="115"/>
      <c r="CI387" s="115"/>
      <c r="CJ387" s="115"/>
      <c r="CK387" s="115"/>
      <c r="CL387" s="115"/>
      <c r="CM387" s="115"/>
      <c r="CN387" s="115"/>
      <c r="CO387" s="115"/>
      <c r="CP387" s="115"/>
      <c r="CQ387" s="115"/>
      <c r="CR387" s="115"/>
      <c r="CS387" s="116"/>
    </row>
    <row r="388" spans="2:97" x14ac:dyDescent="0.25">
      <c r="B388" s="113"/>
      <c r="C388" s="89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 s="115"/>
      <c r="BR388" s="115"/>
      <c r="BS388" s="115"/>
      <c r="BT388" s="115"/>
      <c r="BU388" s="115"/>
      <c r="BV388" s="115"/>
      <c r="BW388" s="115"/>
      <c r="BX388" s="115"/>
      <c r="BY388" s="115"/>
      <c r="BZ388" s="115"/>
      <c r="CA388" s="115"/>
      <c r="CB388" s="115"/>
      <c r="CC388" s="115"/>
      <c r="CD388" s="115"/>
      <c r="CE388" s="115"/>
      <c r="CF388" s="115"/>
      <c r="CG388" s="115"/>
      <c r="CH388" s="115"/>
      <c r="CI388" s="115"/>
      <c r="CJ388" s="115"/>
      <c r="CK388" s="115"/>
      <c r="CL388" s="115"/>
      <c r="CM388" s="115"/>
      <c r="CN388" s="115"/>
      <c r="CO388" s="115"/>
      <c r="CP388" s="115"/>
      <c r="CQ388" s="115"/>
      <c r="CR388" s="115"/>
      <c r="CS388" s="116"/>
    </row>
    <row r="389" spans="2:97" x14ac:dyDescent="0.25">
      <c r="B389" s="113"/>
      <c r="C389" s="89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 s="115"/>
      <c r="BR389" s="115"/>
      <c r="BS389" s="115"/>
      <c r="BT389" s="115"/>
      <c r="BU389" s="115"/>
      <c r="BV389" s="115"/>
      <c r="BW389" s="115"/>
      <c r="BX389" s="115"/>
      <c r="BY389" s="115"/>
      <c r="BZ389" s="115"/>
      <c r="CA389" s="115"/>
      <c r="CB389" s="115"/>
      <c r="CC389" s="115"/>
      <c r="CD389" s="115"/>
      <c r="CE389" s="115"/>
      <c r="CF389" s="115"/>
      <c r="CG389" s="115"/>
      <c r="CH389" s="115"/>
      <c r="CI389" s="115"/>
      <c r="CJ389" s="115"/>
      <c r="CK389" s="115"/>
      <c r="CL389" s="115"/>
      <c r="CM389" s="115"/>
      <c r="CN389" s="115"/>
      <c r="CO389" s="115"/>
      <c r="CP389" s="115"/>
      <c r="CQ389" s="115"/>
      <c r="CR389" s="115"/>
      <c r="CS389" s="116"/>
    </row>
    <row r="390" spans="2:97" x14ac:dyDescent="0.25">
      <c r="B390" s="113"/>
      <c r="C390" s="89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 s="115"/>
      <c r="BR390" s="115"/>
      <c r="BS390" s="115"/>
      <c r="BT390" s="115"/>
      <c r="BU390" s="115"/>
      <c r="BV390" s="115"/>
      <c r="BW390" s="115"/>
      <c r="BX390" s="115"/>
      <c r="BY390" s="115"/>
      <c r="BZ390" s="115"/>
      <c r="CA390" s="115"/>
      <c r="CB390" s="115"/>
      <c r="CC390" s="115"/>
      <c r="CD390" s="115"/>
      <c r="CE390" s="115"/>
      <c r="CF390" s="115"/>
      <c r="CG390" s="115"/>
      <c r="CH390" s="115"/>
      <c r="CI390" s="115"/>
      <c r="CJ390" s="115"/>
      <c r="CK390" s="115"/>
      <c r="CL390" s="115"/>
      <c r="CM390" s="115"/>
      <c r="CN390" s="115"/>
      <c r="CO390" s="115"/>
      <c r="CP390" s="115"/>
      <c r="CQ390" s="115"/>
      <c r="CR390" s="115"/>
      <c r="CS390" s="116"/>
    </row>
    <row r="391" spans="2:97" x14ac:dyDescent="0.25">
      <c r="B391" s="113"/>
      <c r="C391" s="89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 s="115"/>
      <c r="BR391" s="115"/>
      <c r="BS391" s="115"/>
      <c r="BT391" s="115"/>
      <c r="BU391" s="115"/>
      <c r="BV391" s="115"/>
      <c r="BW391" s="115"/>
      <c r="BX391" s="115"/>
      <c r="BY391" s="115"/>
      <c r="BZ391" s="115"/>
      <c r="CA391" s="115"/>
      <c r="CB391" s="115"/>
      <c r="CC391" s="115"/>
      <c r="CD391" s="115"/>
      <c r="CE391" s="115"/>
      <c r="CF391" s="115"/>
      <c r="CG391" s="115"/>
      <c r="CH391" s="115"/>
      <c r="CI391" s="115"/>
      <c r="CJ391" s="115"/>
      <c r="CK391" s="115"/>
      <c r="CL391" s="115"/>
      <c r="CM391" s="115"/>
      <c r="CN391" s="115"/>
      <c r="CO391" s="115"/>
      <c r="CP391" s="115"/>
      <c r="CQ391" s="115"/>
      <c r="CR391" s="115"/>
      <c r="CS391" s="116"/>
    </row>
    <row r="392" spans="2:97" x14ac:dyDescent="0.25">
      <c r="B392" s="113"/>
      <c r="C392" s="89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 s="115"/>
      <c r="BR392" s="115"/>
      <c r="BS392" s="115"/>
      <c r="BT392" s="115"/>
      <c r="BU392" s="115"/>
      <c r="BV392" s="115"/>
      <c r="BW392" s="115"/>
      <c r="BX392" s="115"/>
      <c r="BY392" s="115"/>
      <c r="BZ392" s="115"/>
      <c r="CA392" s="115"/>
      <c r="CB392" s="115"/>
      <c r="CC392" s="115"/>
      <c r="CD392" s="115"/>
      <c r="CE392" s="115"/>
      <c r="CF392" s="115"/>
      <c r="CG392" s="115"/>
      <c r="CH392" s="115"/>
      <c r="CI392" s="115"/>
      <c r="CJ392" s="115"/>
      <c r="CK392" s="115"/>
      <c r="CL392" s="115"/>
      <c r="CM392" s="115"/>
      <c r="CN392" s="115"/>
      <c r="CO392" s="115"/>
      <c r="CP392" s="115"/>
      <c r="CQ392" s="115"/>
      <c r="CR392" s="115"/>
      <c r="CS392" s="116"/>
    </row>
    <row r="393" spans="2:97" x14ac:dyDescent="0.25">
      <c r="B393" s="113"/>
      <c r="C393" s="89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 s="115"/>
      <c r="BR393" s="115"/>
      <c r="BS393" s="115"/>
      <c r="BT393" s="115"/>
      <c r="BU393" s="115"/>
      <c r="BV393" s="115"/>
      <c r="BW393" s="115"/>
      <c r="BX393" s="115"/>
      <c r="BY393" s="115"/>
      <c r="BZ393" s="115"/>
      <c r="CA393" s="115"/>
      <c r="CB393" s="115"/>
      <c r="CC393" s="115"/>
      <c r="CD393" s="115"/>
      <c r="CE393" s="115"/>
      <c r="CF393" s="115"/>
      <c r="CG393" s="115"/>
      <c r="CH393" s="115"/>
      <c r="CI393" s="115"/>
      <c r="CJ393" s="115"/>
      <c r="CK393" s="115"/>
      <c r="CL393" s="115"/>
      <c r="CM393" s="115"/>
      <c r="CN393" s="115"/>
      <c r="CO393" s="115"/>
      <c r="CP393" s="115"/>
      <c r="CQ393" s="115"/>
      <c r="CR393" s="115"/>
      <c r="CS393" s="116"/>
    </row>
    <row r="394" spans="2:97" x14ac:dyDescent="0.25">
      <c r="B394" s="113"/>
      <c r="C394" s="89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 s="115"/>
      <c r="BR394" s="115"/>
      <c r="BS394" s="115"/>
      <c r="BT394" s="115"/>
      <c r="BU394" s="115"/>
      <c r="BV394" s="115"/>
      <c r="BW394" s="115"/>
      <c r="BX394" s="115"/>
      <c r="BY394" s="115"/>
      <c r="BZ394" s="115"/>
      <c r="CA394" s="115"/>
      <c r="CB394" s="115"/>
      <c r="CC394" s="115"/>
      <c r="CD394" s="115"/>
      <c r="CE394" s="115"/>
      <c r="CF394" s="115"/>
      <c r="CG394" s="115"/>
      <c r="CH394" s="115"/>
      <c r="CI394" s="115"/>
      <c r="CJ394" s="115"/>
      <c r="CK394" s="115"/>
      <c r="CL394" s="115"/>
      <c r="CM394" s="115"/>
      <c r="CN394" s="115"/>
      <c r="CO394" s="115"/>
      <c r="CP394" s="115"/>
      <c r="CQ394" s="115"/>
      <c r="CR394" s="115"/>
      <c r="CS394" s="116"/>
    </row>
    <row r="395" spans="2:97" x14ac:dyDescent="0.25">
      <c r="B395" s="113"/>
      <c r="C395" s="89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 s="115"/>
      <c r="BR395" s="115"/>
      <c r="BS395" s="115"/>
      <c r="BT395" s="115"/>
      <c r="BU395" s="115"/>
      <c r="BV395" s="115"/>
      <c r="BW395" s="115"/>
      <c r="BX395" s="115"/>
      <c r="BY395" s="115"/>
      <c r="BZ395" s="115"/>
      <c r="CA395" s="115"/>
      <c r="CB395" s="115"/>
      <c r="CC395" s="115"/>
      <c r="CD395" s="115"/>
      <c r="CE395" s="115"/>
      <c r="CF395" s="115"/>
      <c r="CG395" s="115"/>
      <c r="CH395" s="115"/>
      <c r="CI395" s="115"/>
      <c r="CJ395" s="115"/>
      <c r="CK395" s="115"/>
      <c r="CL395" s="115"/>
      <c r="CM395" s="115"/>
      <c r="CN395" s="115"/>
      <c r="CO395" s="115"/>
      <c r="CP395" s="115"/>
      <c r="CQ395" s="115"/>
      <c r="CR395" s="115"/>
      <c r="CS395" s="116"/>
    </row>
    <row r="396" spans="2:97" x14ac:dyDescent="0.25">
      <c r="B396" s="113"/>
      <c r="C396" s="89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 s="115"/>
      <c r="BR396" s="115"/>
      <c r="BS396" s="115"/>
      <c r="BT396" s="115"/>
      <c r="BU396" s="115"/>
      <c r="BV396" s="115"/>
      <c r="BW396" s="115"/>
      <c r="BX396" s="115"/>
      <c r="BY396" s="115"/>
      <c r="BZ396" s="115"/>
      <c r="CA396" s="115"/>
      <c r="CB396" s="115"/>
      <c r="CC396" s="115"/>
      <c r="CD396" s="115"/>
      <c r="CE396" s="115"/>
      <c r="CF396" s="115"/>
      <c r="CG396" s="115"/>
      <c r="CH396" s="115"/>
      <c r="CI396" s="115"/>
      <c r="CJ396" s="115"/>
      <c r="CK396" s="115"/>
      <c r="CL396" s="115"/>
      <c r="CM396" s="115"/>
      <c r="CN396" s="115"/>
      <c r="CO396" s="115"/>
      <c r="CP396" s="115"/>
      <c r="CQ396" s="115"/>
      <c r="CR396" s="115"/>
      <c r="CS396" s="116"/>
    </row>
    <row r="397" spans="2:97" x14ac:dyDescent="0.25">
      <c r="B397" s="113"/>
      <c r="C397" s="89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 s="115"/>
      <c r="BR397" s="115"/>
      <c r="BS397" s="115"/>
      <c r="BT397" s="115"/>
      <c r="BU397" s="115"/>
      <c r="BV397" s="115"/>
      <c r="BW397" s="115"/>
      <c r="BX397" s="115"/>
      <c r="BY397" s="115"/>
      <c r="BZ397" s="115"/>
      <c r="CA397" s="115"/>
      <c r="CB397" s="115"/>
      <c r="CC397" s="115"/>
      <c r="CD397" s="115"/>
      <c r="CE397" s="115"/>
      <c r="CF397" s="115"/>
      <c r="CG397" s="115"/>
      <c r="CH397" s="115"/>
      <c r="CI397" s="115"/>
      <c r="CJ397" s="115"/>
      <c r="CK397" s="115"/>
      <c r="CL397" s="115"/>
      <c r="CM397" s="115"/>
      <c r="CN397" s="115"/>
      <c r="CO397" s="115"/>
      <c r="CP397" s="115"/>
      <c r="CQ397" s="115"/>
      <c r="CR397" s="115"/>
      <c r="CS397" s="116"/>
    </row>
    <row r="398" spans="2:97" x14ac:dyDescent="0.25">
      <c r="B398" s="113"/>
      <c r="C398" s="89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 s="115"/>
      <c r="BR398" s="115"/>
      <c r="BS398" s="115"/>
      <c r="BT398" s="115"/>
      <c r="BU398" s="115"/>
      <c r="BV398" s="115"/>
      <c r="BW398" s="115"/>
      <c r="BX398" s="115"/>
      <c r="BY398" s="115"/>
      <c r="BZ398" s="115"/>
      <c r="CA398" s="115"/>
      <c r="CB398" s="115"/>
      <c r="CC398" s="115"/>
      <c r="CD398" s="115"/>
      <c r="CE398" s="115"/>
      <c r="CF398" s="115"/>
      <c r="CG398" s="115"/>
      <c r="CH398" s="115"/>
      <c r="CI398" s="115"/>
      <c r="CJ398" s="115"/>
      <c r="CK398" s="115"/>
      <c r="CL398" s="115"/>
      <c r="CM398" s="115"/>
      <c r="CN398" s="115"/>
      <c r="CO398" s="115"/>
      <c r="CP398" s="115"/>
      <c r="CQ398" s="115"/>
      <c r="CR398" s="115"/>
      <c r="CS398" s="116"/>
    </row>
    <row r="399" spans="2:97" x14ac:dyDescent="0.25">
      <c r="B399" s="113"/>
      <c r="C399" s="89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 s="115"/>
      <c r="BR399" s="115"/>
      <c r="BS399" s="115"/>
      <c r="BT399" s="115"/>
      <c r="BU399" s="115"/>
      <c r="BV399" s="115"/>
      <c r="BW399" s="115"/>
      <c r="BX399" s="115"/>
      <c r="BY399" s="115"/>
      <c r="BZ399" s="115"/>
      <c r="CA399" s="115"/>
      <c r="CB399" s="115"/>
      <c r="CC399" s="115"/>
      <c r="CD399" s="115"/>
      <c r="CE399" s="115"/>
      <c r="CF399" s="115"/>
      <c r="CG399" s="115"/>
      <c r="CH399" s="115"/>
      <c r="CI399" s="115"/>
      <c r="CJ399" s="115"/>
      <c r="CK399" s="115"/>
      <c r="CL399" s="115"/>
      <c r="CM399" s="115"/>
      <c r="CN399" s="115"/>
      <c r="CO399" s="115"/>
      <c r="CP399" s="115"/>
      <c r="CQ399" s="115"/>
      <c r="CR399" s="115"/>
      <c r="CS399" s="116"/>
    </row>
    <row r="400" spans="2:97" x14ac:dyDescent="0.25">
      <c r="B400" s="113"/>
      <c r="C400" s="89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 s="115"/>
      <c r="BR400" s="115"/>
      <c r="BS400" s="115"/>
      <c r="BT400" s="115"/>
      <c r="BU400" s="115"/>
      <c r="BV400" s="115"/>
      <c r="BW400" s="115"/>
      <c r="BX400" s="115"/>
      <c r="BY400" s="115"/>
      <c r="BZ400" s="115"/>
      <c r="CA400" s="115"/>
      <c r="CB400" s="115"/>
      <c r="CC400" s="115"/>
      <c r="CD400" s="115"/>
      <c r="CE400" s="115"/>
      <c r="CF400" s="115"/>
      <c r="CG400" s="115"/>
      <c r="CH400" s="115"/>
      <c r="CI400" s="115"/>
      <c r="CJ400" s="115"/>
      <c r="CK400" s="115"/>
      <c r="CL400" s="115"/>
      <c r="CM400" s="115"/>
      <c r="CN400" s="115"/>
      <c r="CO400" s="115"/>
      <c r="CP400" s="115"/>
      <c r="CQ400" s="115"/>
      <c r="CR400" s="115"/>
      <c r="CS400" s="116"/>
    </row>
    <row r="401" spans="2:97" x14ac:dyDescent="0.25">
      <c r="B401" s="113"/>
      <c r="C401" s="89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 s="115"/>
      <c r="BR401" s="115"/>
      <c r="BS401" s="115"/>
      <c r="BT401" s="115"/>
      <c r="BU401" s="115"/>
      <c r="BV401" s="115"/>
      <c r="BW401" s="115"/>
      <c r="BX401" s="115"/>
      <c r="BY401" s="115"/>
      <c r="BZ401" s="115"/>
      <c r="CA401" s="115"/>
      <c r="CB401" s="115"/>
      <c r="CC401" s="115"/>
      <c r="CD401" s="115"/>
      <c r="CE401" s="115"/>
      <c r="CF401" s="115"/>
      <c r="CG401" s="115"/>
      <c r="CH401" s="115"/>
      <c r="CI401" s="115"/>
      <c r="CJ401" s="115"/>
      <c r="CK401" s="115"/>
      <c r="CL401" s="115"/>
      <c r="CM401" s="115"/>
      <c r="CN401" s="115"/>
      <c r="CO401" s="115"/>
      <c r="CP401" s="115"/>
      <c r="CQ401" s="115"/>
      <c r="CR401" s="115"/>
      <c r="CS401" s="116"/>
    </row>
    <row r="402" spans="2:97" x14ac:dyDescent="0.25">
      <c r="B402" s="113"/>
      <c r="C402" s="89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 s="115"/>
      <c r="BR402" s="115"/>
      <c r="BS402" s="115"/>
      <c r="BT402" s="115"/>
      <c r="BU402" s="115"/>
      <c r="BV402" s="115"/>
      <c r="BW402" s="115"/>
      <c r="BX402" s="115"/>
      <c r="BY402" s="115"/>
      <c r="BZ402" s="115"/>
      <c r="CA402" s="115"/>
      <c r="CB402" s="115"/>
      <c r="CC402" s="115"/>
      <c r="CD402" s="115"/>
      <c r="CE402" s="115"/>
      <c r="CF402" s="115"/>
      <c r="CG402" s="115"/>
      <c r="CH402" s="115"/>
      <c r="CI402" s="115"/>
      <c r="CJ402" s="115"/>
      <c r="CK402" s="115"/>
      <c r="CL402" s="115"/>
      <c r="CM402" s="115"/>
      <c r="CN402" s="115"/>
      <c r="CO402" s="115"/>
      <c r="CP402" s="115"/>
      <c r="CQ402" s="115"/>
      <c r="CR402" s="115"/>
      <c r="CS402" s="116"/>
    </row>
    <row r="403" spans="2:97" x14ac:dyDescent="0.25">
      <c r="B403" s="113"/>
      <c r="C403" s="89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 s="115"/>
      <c r="BR403" s="115"/>
      <c r="BS403" s="115"/>
      <c r="BT403" s="115"/>
      <c r="BU403" s="115"/>
      <c r="BV403" s="115"/>
      <c r="BW403" s="115"/>
      <c r="BX403" s="115"/>
      <c r="BY403" s="115"/>
      <c r="BZ403" s="115"/>
      <c r="CA403" s="115"/>
      <c r="CB403" s="115"/>
      <c r="CC403" s="115"/>
      <c r="CD403" s="115"/>
      <c r="CE403" s="115"/>
      <c r="CF403" s="115"/>
      <c r="CG403" s="115"/>
      <c r="CH403" s="115"/>
      <c r="CI403" s="115"/>
      <c r="CJ403" s="115"/>
      <c r="CK403" s="115"/>
      <c r="CL403" s="115"/>
      <c r="CM403" s="115"/>
      <c r="CN403" s="115"/>
      <c r="CO403" s="115"/>
      <c r="CP403" s="115"/>
      <c r="CQ403" s="115"/>
      <c r="CR403" s="115"/>
      <c r="CS403" s="116"/>
    </row>
    <row r="404" spans="2:97" x14ac:dyDescent="0.25">
      <c r="B404" s="113"/>
      <c r="C404" s="89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 s="115"/>
      <c r="BR404" s="115"/>
      <c r="BS404" s="115"/>
      <c r="BT404" s="115"/>
      <c r="BU404" s="115"/>
      <c r="BV404" s="115"/>
      <c r="BW404" s="115"/>
      <c r="BX404" s="115"/>
      <c r="BY404" s="115"/>
      <c r="BZ404" s="115"/>
      <c r="CA404" s="115"/>
      <c r="CB404" s="115"/>
      <c r="CC404" s="115"/>
      <c r="CD404" s="115"/>
      <c r="CE404" s="115"/>
      <c r="CF404" s="115"/>
      <c r="CG404" s="115"/>
      <c r="CH404" s="115"/>
      <c r="CI404" s="115"/>
      <c r="CJ404" s="115"/>
      <c r="CK404" s="115"/>
      <c r="CL404" s="115"/>
      <c r="CM404" s="115"/>
      <c r="CN404" s="115"/>
      <c r="CO404" s="115"/>
      <c r="CP404" s="115"/>
      <c r="CQ404" s="115"/>
      <c r="CR404" s="115"/>
      <c r="CS404" s="116"/>
    </row>
    <row r="405" spans="2:97" x14ac:dyDescent="0.25">
      <c r="B405" s="113"/>
      <c r="C405" s="89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 s="115"/>
      <c r="BR405" s="115"/>
      <c r="BS405" s="115"/>
      <c r="BT405" s="115"/>
      <c r="BU405" s="115"/>
      <c r="BV405" s="115"/>
      <c r="BW405" s="115"/>
      <c r="BX405" s="115"/>
      <c r="BY405" s="115"/>
      <c r="BZ405" s="115"/>
      <c r="CA405" s="115"/>
      <c r="CB405" s="115"/>
      <c r="CC405" s="115"/>
      <c r="CD405" s="115"/>
      <c r="CE405" s="115"/>
      <c r="CF405" s="115"/>
      <c r="CG405" s="115"/>
      <c r="CH405" s="115"/>
      <c r="CI405" s="115"/>
      <c r="CJ405" s="115"/>
      <c r="CK405" s="115"/>
      <c r="CL405" s="115"/>
      <c r="CM405" s="115"/>
      <c r="CN405" s="115"/>
      <c r="CO405" s="115"/>
      <c r="CP405" s="115"/>
      <c r="CQ405" s="115"/>
      <c r="CR405" s="115"/>
      <c r="CS405" s="116"/>
    </row>
    <row r="406" spans="2:97" x14ac:dyDescent="0.25">
      <c r="B406" s="113"/>
      <c r="C406" s="89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 s="115"/>
      <c r="BR406" s="115"/>
      <c r="BS406" s="115"/>
      <c r="BT406" s="115"/>
      <c r="BU406" s="115"/>
      <c r="BV406" s="115"/>
      <c r="BW406" s="115"/>
      <c r="BX406" s="115"/>
      <c r="BY406" s="115"/>
      <c r="BZ406" s="115"/>
      <c r="CA406" s="115"/>
      <c r="CB406" s="115"/>
      <c r="CC406" s="115"/>
      <c r="CD406" s="115"/>
      <c r="CE406" s="115"/>
      <c r="CF406" s="115"/>
      <c r="CG406" s="115"/>
      <c r="CH406" s="115"/>
      <c r="CI406" s="115"/>
      <c r="CJ406" s="115"/>
      <c r="CK406" s="115"/>
      <c r="CL406" s="115"/>
      <c r="CM406" s="115"/>
      <c r="CN406" s="115"/>
      <c r="CO406" s="115"/>
      <c r="CP406" s="115"/>
      <c r="CQ406" s="115"/>
      <c r="CR406" s="115"/>
      <c r="CS406" s="116"/>
    </row>
    <row r="407" spans="2:97" x14ac:dyDescent="0.25">
      <c r="B407" s="113"/>
      <c r="C407" s="89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 s="115"/>
      <c r="BR407" s="115"/>
      <c r="BS407" s="115"/>
      <c r="BT407" s="115"/>
      <c r="BU407" s="115"/>
      <c r="BV407" s="115"/>
      <c r="BW407" s="115"/>
      <c r="BX407" s="115"/>
      <c r="BY407" s="115"/>
      <c r="BZ407" s="115"/>
      <c r="CA407" s="115"/>
      <c r="CB407" s="115"/>
      <c r="CC407" s="115"/>
      <c r="CD407" s="115"/>
      <c r="CE407" s="115"/>
      <c r="CF407" s="115"/>
      <c r="CG407" s="115"/>
      <c r="CH407" s="115"/>
      <c r="CI407" s="115"/>
      <c r="CJ407" s="115"/>
      <c r="CK407" s="115"/>
      <c r="CL407" s="115"/>
      <c r="CM407" s="115"/>
      <c r="CN407" s="115"/>
      <c r="CO407" s="115"/>
      <c r="CP407" s="115"/>
      <c r="CQ407" s="115"/>
      <c r="CR407" s="115"/>
      <c r="CS407" s="116"/>
    </row>
    <row r="408" spans="2:97" x14ac:dyDescent="0.25">
      <c r="B408" s="113"/>
      <c r="C408" s="89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 s="115"/>
      <c r="BR408" s="115"/>
      <c r="BS408" s="115"/>
      <c r="BT408" s="115"/>
      <c r="BU408" s="115"/>
      <c r="BV408" s="115"/>
      <c r="BW408" s="115"/>
      <c r="BX408" s="115"/>
      <c r="BY408" s="115"/>
      <c r="BZ408" s="115"/>
      <c r="CA408" s="115"/>
      <c r="CB408" s="115"/>
      <c r="CC408" s="115"/>
      <c r="CD408" s="115"/>
      <c r="CE408" s="115"/>
      <c r="CF408" s="115"/>
      <c r="CG408" s="115"/>
      <c r="CH408" s="115"/>
      <c r="CI408" s="115"/>
      <c r="CJ408" s="115"/>
      <c r="CK408" s="115"/>
      <c r="CL408" s="115"/>
      <c r="CM408" s="115"/>
      <c r="CN408" s="115"/>
      <c r="CO408" s="115"/>
      <c r="CP408" s="115"/>
      <c r="CQ408" s="115"/>
      <c r="CR408" s="115"/>
      <c r="CS408" s="116"/>
    </row>
    <row r="409" spans="2:97" x14ac:dyDescent="0.25">
      <c r="B409" s="113"/>
      <c r="C409" s="89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 s="115"/>
      <c r="BR409" s="115"/>
      <c r="BS409" s="115"/>
      <c r="BT409" s="115"/>
      <c r="BU409" s="115"/>
      <c r="BV409" s="115"/>
      <c r="BW409" s="115"/>
      <c r="BX409" s="115"/>
      <c r="BY409" s="115"/>
      <c r="BZ409" s="115"/>
      <c r="CA409" s="115"/>
      <c r="CB409" s="115"/>
      <c r="CC409" s="115"/>
      <c r="CD409" s="115"/>
      <c r="CE409" s="115"/>
      <c r="CF409" s="115"/>
      <c r="CG409" s="115"/>
      <c r="CH409" s="115"/>
      <c r="CI409" s="115"/>
      <c r="CJ409" s="115"/>
      <c r="CK409" s="115"/>
      <c r="CL409" s="115"/>
      <c r="CM409" s="115"/>
      <c r="CN409" s="115"/>
      <c r="CO409" s="115"/>
      <c r="CP409" s="115"/>
      <c r="CQ409" s="115"/>
      <c r="CR409" s="115"/>
      <c r="CS409" s="116"/>
    </row>
    <row r="410" spans="2:97" x14ac:dyDescent="0.25">
      <c r="B410" s="113"/>
      <c r="C410" s="89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 s="115"/>
      <c r="BR410" s="115"/>
      <c r="BS410" s="115"/>
      <c r="BT410" s="115"/>
      <c r="BU410" s="115"/>
      <c r="BV410" s="115"/>
      <c r="BW410" s="115"/>
      <c r="BX410" s="115"/>
      <c r="BY410" s="115"/>
      <c r="BZ410" s="115"/>
      <c r="CA410" s="115"/>
      <c r="CB410" s="115"/>
      <c r="CC410" s="115"/>
      <c r="CD410" s="115"/>
      <c r="CE410" s="115"/>
      <c r="CF410" s="115"/>
      <c r="CG410" s="115"/>
      <c r="CH410" s="115"/>
      <c r="CI410" s="115"/>
      <c r="CJ410" s="115"/>
      <c r="CK410" s="115"/>
      <c r="CL410" s="115"/>
      <c r="CM410" s="115"/>
      <c r="CN410" s="115"/>
      <c r="CO410" s="115"/>
      <c r="CP410" s="115"/>
      <c r="CQ410" s="115"/>
      <c r="CR410" s="115"/>
      <c r="CS410" s="116"/>
    </row>
    <row r="411" spans="2:97" x14ac:dyDescent="0.25">
      <c r="B411" s="113"/>
      <c r="C411" s="89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 s="115"/>
      <c r="BR411" s="115"/>
      <c r="BS411" s="115"/>
      <c r="BT411" s="115"/>
      <c r="BU411" s="115"/>
      <c r="BV411" s="115"/>
      <c r="BW411" s="115"/>
      <c r="BX411" s="115"/>
      <c r="BY411" s="115"/>
      <c r="BZ411" s="115"/>
      <c r="CA411" s="115"/>
      <c r="CB411" s="115"/>
      <c r="CC411" s="115"/>
      <c r="CD411" s="115"/>
      <c r="CE411" s="115"/>
      <c r="CF411" s="115"/>
      <c r="CG411" s="115"/>
      <c r="CH411" s="115"/>
      <c r="CI411" s="115"/>
      <c r="CJ411" s="115"/>
      <c r="CK411" s="115"/>
      <c r="CL411" s="115"/>
      <c r="CM411" s="115"/>
      <c r="CN411" s="115"/>
      <c r="CO411" s="115"/>
      <c r="CP411" s="115"/>
      <c r="CQ411" s="115"/>
      <c r="CR411" s="115"/>
      <c r="CS411" s="116"/>
    </row>
    <row r="412" spans="2:97" x14ac:dyDescent="0.25">
      <c r="B412" s="113"/>
      <c r="C412" s="89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 s="115"/>
      <c r="BR412" s="115"/>
      <c r="BS412" s="115"/>
      <c r="BT412" s="115"/>
      <c r="BU412" s="115"/>
      <c r="BV412" s="115"/>
      <c r="BW412" s="115"/>
      <c r="BX412" s="115"/>
      <c r="BY412" s="115"/>
      <c r="BZ412" s="115"/>
      <c r="CA412" s="115"/>
      <c r="CB412" s="115"/>
      <c r="CC412" s="115"/>
      <c r="CD412" s="115"/>
      <c r="CE412" s="115"/>
      <c r="CF412" s="115"/>
      <c r="CG412" s="115"/>
      <c r="CH412" s="115"/>
      <c r="CI412" s="115"/>
      <c r="CJ412" s="115"/>
      <c r="CK412" s="115"/>
      <c r="CL412" s="115"/>
      <c r="CM412" s="115"/>
      <c r="CN412" s="115"/>
      <c r="CO412" s="115"/>
      <c r="CP412" s="115"/>
      <c r="CQ412" s="115"/>
      <c r="CR412" s="115"/>
      <c r="CS412" s="116"/>
    </row>
    <row r="413" spans="2:97" x14ac:dyDescent="0.25">
      <c r="B413" s="113"/>
      <c r="C413" s="89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 s="115"/>
      <c r="BR413" s="115"/>
      <c r="BS413" s="115"/>
      <c r="BT413" s="115"/>
      <c r="BU413" s="115"/>
      <c r="BV413" s="115"/>
      <c r="BW413" s="115"/>
      <c r="BX413" s="115"/>
      <c r="BY413" s="115"/>
      <c r="BZ413" s="115"/>
      <c r="CA413" s="115"/>
      <c r="CB413" s="115"/>
      <c r="CC413" s="115"/>
      <c r="CD413" s="115"/>
      <c r="CE413" s="115"/>
      <c r="CF413" s="115"/>
      <c r="CG413" s="115"/>
      <c r="CH413" s="115"/>
      <c r="CI413" s="115"/>
      <c r="CJ413" s="115"/>
      <c r="CK413" s="115"/>
      <c r="CL413" s="115"/>
      <c r="CM413" s="115"/>
      <c r="CN413" s="115"/>
      <c r="CO413" s="115"/>
      <c r="CP413" s="115"/>
      <c r="CQ413" s="115"/>
      <c r="CR413" s="115"/>
      <c r="CS413" s="116"/>
    </row>
    <row r="414" spans="2:97" x14ac:dyDescent="0.25">
      <c r="B414" s="113"/>
      <c r="C414" s="89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 s="115"/>
      <c r="BR414" s="115"/>
      <c r="BS414" s="115"/>
      <c r="BT414" s="115"/>
      <c r="BU414" s="115"/>
      <c r="BV414" s="115"/>
      <c r="BW414" s="115"/>
      <c r="BX414" s="115"/>
      <c r="BY414" s="115"/>
      <c r="BZ414" s="115"/>
      <c r="CA414" s="115"/>
      <c r="CB414" s="115"/>
      <c r="CC414" s="115"/>
      <c r="CD414" s="115"/>
      <c r="CE414" s="115"/>
      <c r="CF414" s="115"/>
      <c r="CG414" s="115"/>
      <c r="CH414" s="115"/>
      <c r="CI414" s="115"/>
      <c r="CJ414" s="115"/>
      <c r="CK414" s="115"/>
      <c r="CL414" s="115"/>
      <c r="CM414" s="115"/>
      <c r="CN414" s="115"/>
      <c r="CO414" s="115"/>
      <c r="CP414" s="115"/>
      <c r="CQ414" s="115"/>
      <c r="CR414" s="115"/>
      <c r="CS414" s="116"/>
    </row>
    <row r="415" spans="2:97" x14ac:dyDescent="0.25">
      <c r="B415" s="113"/>
      <c r="C415" s="89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 s="115"/>
      <c r="BR415" s="115"/>
      <c r="BS415" s="115"/>
      <c r="BT415" s="115"/>
      <c r="BU415" s="115"/>
      <c r="BV415" s="115"/>
      <c r="BW415" s="115"/>
      <c r="BX415" s="115"/>
      <c r="BY415" s="115"/>
      <c r="BZ415" s="115"/>
      <c r="CA415" s="115"/>
      <c r="CB415" s="115"/>
      <c r="CC415" s="115"/>
      <c r="CD415" s="115"/>
      <c r="CE415" s="115"/>
      <c r="CF415" s="115"/>
      <c r="CG415" s="115"/>
      <c r="CH415" s="115"/>
      <c r="CI415" s="115"/>
      <c r="CJ415" s="115"/>
      <c r="CK415" s="115"/>
      <c r="CL415" s="115"/>
      <c r="CM415" s="115"/>
      <c r="CN415" s="115"/>
      <c r="CO415" s="115"/>
      <c r="CP415" s="115"/>
      <c r="CQ415" s="115"/>
      <c r="CR415" s="115"/>
      <c r="CS415" s="116"/>
    </row>
    <row r="416" spans="2:97" x14ac:dyDescent="0.25">
      <c r="B416" s="113"/>
      <c r="C416" s="89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 s="115"/>
      <c r="BR416" s="115"/>
      <c r="BS416" s="115"/>
      <c r="BT416" s="115"/>
      <c r="BU416" s="115"/>
      <c r="BV416" s="115"/>
      <c r="BW416" s="115"/>
      <c r="BX416" s="115"/>
      <c r="BY416" s="115"/>
      <c r="BZ416" s="115"/>
      <c r="CA416" s="115"/>
      <c r="CB416" s="115"/>
      <c r="CC416" s="115"/>
      <c r="CD416" s="115"/>
      <c r="CE416" s="115"/>
      <c r="CF416" s="115"/>
      <c r="CG416" s="115"/>
      <c r="CH416" s="115"/>
      <c r="CI416" s="115"/>
      <c r="CJ416" s="115"/>
      <c r="CK416" s="115"/>
      <c r="CL416" s="115"/>
      <c r="CM416" s="115"/>
      <c r="CN416" s="115"/>
      <c r="CO416" s="115"/>
      <c r="CP416" s="115"/>
      <c r="CQ416" s="115"/>
      <c r="CR416" s="115"/>
      <c r="CS416" s="116"/>
    </row>
    <row r="417" spans="2:97" x14ac:dyDescent="0.25">
      <c r="B417" s="113"/>
      <c r="C417" s="89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 s="115"/>
      <c r="BR417" s="115"/>
      <c r="BS417" s="115"/>
      <c r="BT417" s="115"/>
      <c r="BU417" s="115"/>
      <c r="BV417" s="115"/>
      <c r="BW417" s="115"/>
      <c r="BX417" s="115"/>
      <c r="BY417" s="115"/>
      <c r="BZ417" s="115"/>
      <c r="CA417" s="115"/>
      <c r="CB417" s="115"/>
      <c r="CC417" s="115"/>
      <c r="CD417" s="115"/>
      <c r="CE417" s="115"/>
      <c r="CF417" s="115"/>
      <c r="CG417" s="115"/>
      <c r="CH417" s="115"/>
      <c r="CI417" s="115"/>
      <c r="CJ417" s="115"/>
      <c r="CK417" s="115"/>
      <c r="CL417" s="115"/>
      <c r="CM417" s="115"/>
      <c r="CN417" s="115"/>
      <c r="CO417" s="115"/>
      <c r="CP417" s="115"/>
      <c r="CQ417" s="115"/>
      <c r="CR417" s="115"/>
      <c r="CS417" s="116"/>
    </row>
    <row r="418" spans="2:97" x14ac:dyDescent="0.25">
      <c r="B418" s="113"/>
      <c r="C418" s="89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 s="115"/>
      <c r="BR418" s="115"/>
      <c r="BS418" s="115"/>
      <c r="BT418" s="115"/>
      <c r="BU418" s="115"/>
      <c r="BV418" s="115"/>
      <c r="BW418" s="115"/>
      <c r="BX418" s="115"/>
      <c r="BY418" s="115"/>
      <c r="BZ418" s="115"/>
      <c r="CA418" s="115"/>
      <c r="CB418" s="115"/>
      <c r="CC418" s="115"/>
      <c r="CD418" s="115"/>
      <c r="CE418" s="115"/>
      <c r="CF418" s="115"/>
      <c r="CG418" s="115"/>
      <c r="CH418" s="115"/>
      <c r="CI418" s="115"/>
      <c r="CJ418" s="115"/>
      <c r="CK418" s="115"/>
      <c r="CL418" s="115"/>
      <c r="CM418" s="115"/>
      <c r="CN418" s="115"/>
      <c r="CO418" s="115"/>
      <c r="CP418" s="115"/>
      <c r="CQ418" s="115"/>
      <c r="CR418" s="115"/>
      <c r="CS418" s="116"/>
    </row>
    <row r="419" spans="2:97" x14ac:dyDescent="0.25">
      <c r="B419" s="113"/>
      <c r="C419" s="89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 s="115"/>
      <c r="BR419" s="115"/>
      <c r="BS419" s="115"/>
      <c r="BT419" s="115"/>
      <c r="BU419" s="115"/>
      <c r="BV419" s="115"/>
      <c r="BW419" s="115"/>
      <c r="BX419" s="115"/>
      <c r="BY419" s="115"/>
      <c r="BZ419" s="115"/>
      <c r="CA419" s="115"/>
      <c r="CB419" s="115"/>
      <c r="CC419" s="115"/>
      <c r="CD419" s="115"/>
      <c r="CE419" s="115"/>
      <c r="CF419" s="115"/>
      <c r="CG419" s="115"/>
      <c r="CH419" s="115"/>
      <c r="CI419" s="115"/>
      <c r="CJ419" s="115"/>
      <c r="CK419" s="115"/>
      <c r="CL419" s="115"/>
      <c r="CM419" s="115"/>
      <c r="CN419" s="115"/>
      <c r="CO419" s="115"/>
      <c r="CP419" s="115"/>
      <c r="CQ419" s="115"/>
      <c r="CR419" s="115"/>
      <c r="CS419" s="116"/>
    </row>
    <row r="420" spans="2:97" x14ac:dyDescent="0.25">
      <c r="B420" s="113"/>
      <c r="C420" s="89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 s="115"/>
      <c r="BR420" s="115"/>
      <c r="BS420" s="115"/>
      <c r="BT420" s="115"/>
      <c r="BU420" s="115"/>
      <c r="BV420" s="115"/>
      <c r="BW420" s="115"/>
      <c r="BX420" s="115"/>
      <c r="BY420" s="115"/>
      <c r="BZ420" s="115"/>
      <c r="CA420" s="115"/>
      <c r="CB420" s="115"/>
      <c r="CC420" s="115"/>
      <c r="CD420" s="115"/>
      <c r="CE420" s="115"/>
      <c r="CF420" s="115"/>
      <c r="CG420" s="115"/>
      <c r="CH420" s="115"/>
      <c r="CI420" s="115"/>
      <c r="CJ420" s="115"/>
      <c r="CK420" s="115"/>
      <c r="CL420" s="115"/>
      <c r="CM420" s="115"/>
      <c r="CN420" s="115"/>
      <c r="CO420" s="115"/>
      <c r="CP420" s="115"/>
      <c r="CQ420" s="115"/>
      <c r="CR420" s="115"/>
      <c r="CS420" s="116"/>
    </row>
    <row r="421" spans="2:97" x14ac:dyDescent="0.25">
      <c r="B421" s="113"/>
      <c r="C421" s="89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 s="115"/>
      <c r="BR421" s="115"/>
      <c r="BS421" s="115"/>
      <c r="BT421" s="115"/>
      <c r="BU421" s="115"/>
      <c r="BV421" s="115"/>
      <c r="BW421" s="115"/>
      <c r="BX421" s="115"/>
      <c r="BY421" s="115"/>
      <c r="BZ421" s="115"/>
      <c r="CA421" s="115"/>
      <c r="CB421" s="115"/>
      <c r="CC421" s="115"/>
      <c r="CD421" s="115"/>
      <c r="CE421" s="115"/>
      <c r="CF421" s="115"/>
      <c r="CG421" s="115"/>
      <c r="CH421" s="115"/>
      <c r="CI421" s="115"/>
      <c r="CJ421" s="115"/>
      <c r="CK421" s="115"/>
      <c r="CL421" s="115"/>
      <c r="CM421" s="115"/>
      <c r="CN421" s="115"/>
      <c r="CO421" s="115"/>
      <c r="CP421" s="115"/>
      <c r="CQ421" s="115"/>
      <c r="CR421" s="115"/>
      <c r="CS421" s="116"/>
    </row>
    <row r="422" spans="2:97" x14ac:dyDescent="0.25">
      <c r="B422" s="113"/>
      <c r="C422" s="89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 s="115"/>
      <c r="BR422" s="115"/>
      <c r="BS422" s="115"/>
      <c r="BT422" s="115"/>
      <c r="BU422" s="115"/>
      <c r="BV422" s="115"/>
      <c r="BW422" s="115"/>
      <c r="BX422" s="115"/>
      <c r="BY422" s="115"/>
      <c r="BZ422" s="115"/>
      <c r="CA422" s="115"/>
      <c r="CB422" s="115"/>
      <c r="CC422" s="115"/>
      <c r="CD422" s="115"/>
      <c r="CE422" s="115"/>
      <c r="CF422" s="115"/>
      <c r="CG422" s="115"/>
      <c r="CH422" s="115"/>
      <c r="CI422" s="115"/>
      <c r="CJ422" s="115"/>
      <c r="CK422" s="115"/>
      <c r="CL422" s="115"/>
      <c r="CM422" s="115"/>
      <c r="CN422" s="115"/>
      <c r="CO422" s="115"/>
      <c r="CP422" s="115"/>
      <c r="CQ422" s="115"/>
      <c r="CR422" s="115"/>
      <c r="CS422" s="116"/>
    </row>
    <row r="423" spans="2:97" x14ac:dyDescent="0.25">
      <c r="B423" s="113"/>
      <c r="C423" s="89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 s="115"/>
      <c r="BR423" s="115"/>
      <c r="BS423" s="115"/>
      <c r="BT423" s="115"/>
      <c r="BU423" s="115"/>
      <c r="BV423" s="115"/>
      <c r="BW423" s="115"/>
      <c r="BX423" s="115"/>
      <c r="BY423" s="115"/>
      <c r="BZ423" s="115"/>
      <c r="CA423" s="115"/>
      <c r="CB423" s="115"/>
      <c r="CC423" s="115"/>
      <c r="CD423" s="115"/>
      <c r="CE423" s="115"/>
      <c r="CF423" s="115"/>
      <c r="CG423" s="115"/>
      <c r="CH423" s="115"/>
      <c r="CI423" s="115"/>
      <c r="CJ423" s="115"/>
      <c r="CK423" s="115"/>
      <c r="CL423" s="115"/>
      <c r="CM423" s="115"/>
      <c r="CN423" s="115"/>
      <c r="CO423" s="115"/>
      <c r="CP423" s="115"/>
      <c r="CQ423" s="115"/>
      <c r="CR423" s="115"/>
      <c r="CS423" s="116"/>
    </row>
    <row r="424" spans="2:97" x14ac:dyDescent="0.25">
      <c r="B424" s="113"/>
      <c r="C424" s="89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 s="115"/>
      <c r="BR424" s="115"/>
      <c r="BS424" s="115"/>
      <c r="BT424" s="115"/>
      <c r="BU424" s="115"/>
      <c r="BV424" s="115"/>
      <c r="BW424" s="115"/>
      <c r="BX424" s="115"/>
      <c r="BY424" s="115"/>
      <c r="BZ424" s="115"/>
      <c r="CA424" s="115"/>
      <c r="CB424" s="115"/>
      <c r="CC424" s="115"/>
      <c r="CD424" s="115"/>
      <c r="CE424" s="115"/>
      <c r="CF424" s="115"/>
      <c r="CG424" s="115"/>
      <c r="CH424" s="115"/>
      <c r="CI424" s="115"/>
      <c r="CJ424" s="115"/>
      <c r="CK424" s="115"/>
      <c r="CL424" s="115"/>
      <c r="CM424" s="115"/>
      <c r="CN424" s="115"/>
      <c r="CO424" s="115"/>
      <c r="CP424" s="115"/>
      <c r="CQ424" s="115"/>
      <c r="CR424" s="115"/>
      <c r="CS424" s="116"/>
    </row>
    <row r="425" spans="2:97" x14ac:dyDescent="0.25">
      <c r="B425" s="113"/>
      <c r="C425" s="89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 s="115"/>
      <c r="BR425" s="115"/>
      <c r="BS425" s="115"/>
      <c r="BT425" s="115"/>
      <c r="BU425" s="115"/>
      <c r="BV425" s="115"/>
      <c r="BW425" s="115"/>
      <c r="BX425" s="115"/>
      <c r="BY425" s="115"/>
      <c r="BZ425" s="115"/>
      <c r="CA425" s="115"/>
      <c r="CB425" s="115"/>
      <c r="CC425" s="115"/>
      <c r="CD425" s="115"/>
      <c r="CE425" s="115"/>
      <c r="CF425" s="115"/>
      <c r="CG425" s="115"/>
      <c r="CH425" s="115"/>
      <c r="CI425" s="115"/>
      <c r="CJ425" s="115"/>
      <c r="CK425" s="115"/>
      <c r="CL425" s="115"/>
      <c r="CM425" s="115"/>
      <c r="CN425" s="115"/>
      <c r="CO425" s="115"/>
      <c r="CP425" s="115"/>
      <c r="CQ425" s="115"/>
      <c r="CR425" s="115"/>
      <c r="CS425" s="116"/>
    </row>
    <row r="426" spans="2:97" x14ac:dyDescent="0.25">
      <c r="B426" s="113"/>
      <c r="C426" s="89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 s="115"/>
      <c r="BR426" s="115"/>
      <c r="BS426" s="115"/>
      <c r="BT426" s="115"/>
      <c r="BU426" s="115"/>
      <c r="BV426" s="115"/>
      <c r="BW426" s="115"/>
      <c r="BX426" s="115"/>
      <c r="BY426" s="115"/>
      <c r="BZ426" s="115"/>
      <c r="CA426" s="115"/>
      <c r="CB426" s="115"/>
      <c r="CC426" s="115"/>
      <c r="CD426" s="115"/>
      <c r="CE426" s="115"/>
      <c r="CF426" s="115"/>
      <c r="CG426" s="115"/>
      <c r="CH426" s="115"/>
      <c r="CI426" s="115"/>
      <c r="CJ426" s="115"/>
      <c r="CK426" s="115"/>
      <c r="CL426" s="115"/>
      <c r="CM426" s="115"/>
      <c r="CN426" s="115"/>
      <c r="CO426" s="115"/>
      <c r="CP426" s="115"/>
      <c r="CQ426" s="115"/>
      <c r="CR426" s="115"/>
      <c r="CS426" s="116"/>
    </row>
    <row r="427" spans="2:97" x14ac:dyDescent="0.25">
      <c r="B427" s="113"/>
      <c r="C427" s="89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 s="115"/>
      <c r="BR427" s="115"/>
      <c r="BS427" s="115"/>
      <c r="BT427" s="115"/>
      <c r="BU427" s="115"/>
      <c r="BV427" s="115"/>
      <c r="BW427" s="115"/>
      <c r="BX427" s="115"/>
      <c r="BY427" s="115"/>
      <c r="BZ427" s="115"/>
      <c r="CA427" s="115"/>
      <c r="CB427" s="115"/>
      <c r="CC427" s="115"/>
      <c r="CD427" s="115"/>
      <c r="CE427" s="115"/>
      <c r="CF427" s="115"/>
      <c r="CG427" s="115"/>
      <c r="CH427" s="115"/>
      <c r="CI427" s="115"/>
      <c r="CJ427" s="115"/>
      <c r="CK427" s="115"/>
      <c r="CL427" s="115"/>
      <c r="CM427" s="115"/>
      <c r="CN427" s="115"/>
      <c r="CO427" s="115"/>
      <c r="CP427" s="115"/>
      <c r="CQ427" s="115"/>
      <c r="CR427" s="115"/>
      <c r="CS427" s="116"/>
    </row>
    <row r="428" spans="2:97" x14ac:dyDescent="0.25">
      <c r="B428" s="113"/>
      <c r="C428" s="89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 s="115"/>
      <c r="BR428" s="115"/>
      <c r="BS428" s="115"/>
      <c r="BT428" s="115"/>
      <c r="BU428" s="115"/>
      <c r="BV428" s="115"/>
      <c r="BW428" s="115"/>
      <c r="BX428" s="115"/>
      <c r="BY428" s="115"/>
      <c r="BZ428" s="115"/>
      <c r="CA428" s="115"/>
      <c r="CB428" s="115"/>
      <c r="CC428" s="115"/>
      <c r="CD428" s="115"/>
      <c r="CE428" s="115"/>
      <c r="CF428" s="115"/>
      <c r="CG428" s="115"/>
      <c r="CH428" s="115"/>
      <c r="CI428" s="115"/>
      <c r="CJ428" s="115"/>
      <c r="CK428" s="115"/>
      <c r="CL428" s="115"/>
      <c r="CM428" s="115"/>
      <c r="CN428" s="115"/>
      <c r="CO428" s="115"/>
      <c r="CP428" s="115"/>
      <c r="CQ428" s="115"/>
      <c r="CR428" s="115"/>
      <c r="CS428" s="116"/>
    </row>
    <row r="429" spans="2:97" x14ac:dyDescent="0.25">
      <c r="B429" s="113"/>
      <c r="C429" s="89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 s="115"/>
      <c r="BR429" s="115"/>
      <c r="BS429" s="115"/>
      <c r="BT429" s="115"/>
      <c r="BU429" s="115"/>
      <c r="BV429" s="115"/>
      <c r="BW429" s="115"/>
      <c r="BX429" s="115"/>
      <c r="BY429" s="115"/>
      <c r="BZ429" s="115"/>
      <c r="CA429" s="115"/>
      <c r="CB429" s="115"/>
      <c r="CC429" s="115"/>
      <c r="CD429" s="115"/>
      <c r="CE429" s="115"/>
      <c r="CF429" s="115"/>
      <c r="CG429" s="115"/>
      <c r="CH429" s="115"/>
      <c r="CI429" s="115"/>
      <c r="CJ429" s="115"/>
      <c r="CK429" s="115"/>
      <c r="CL429" s="115"/>
      <c r="CM429" s="115"/>
      <c r="CN429" s="115"/>
      <c r="CO429" s="115"/>
      <c r="CP429" s="115"/>
      <c r="CQ429" s="115"/>
      <c r="CR429" s="115"/>
      <c r="CS429" s="116"/>
    </row>
    <row r="430" spans="2:97" x14ac:dyDescent="0.25">
      <c r="B430" s="113"/>
      <c r="C430" s="89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 s="115"/>
      <c r="BR430" s="115"/>
      <c r="BS430" s="115"/>
      <c r="BT430" s="115"/>
      <c r="BU430" s="115"/>
      <c r="BV430" s="115"/>
      <c r="BW430" s="115"/>
      <c r="BX430" s="115"/>
      <c r="BY430" s="115"/>
      <c r="BZ430" s="115"/>
      <c r="CA430" s="115"/>
      <c r="CB430" s="115"/>
      <c r="CC430" s="115"/>
      <c r="CD430" s="115"/>
      <c r="CE430" s="115"/>
      <c r="CF430" s="115"/>
      <c r="CG430" s="115"/>
      <c r="CH430" s="115"/>
      <c r="CI430" s="115"/>
      <c r="CJ430" s="115"/>
      <c r="CK430" s="115"/>
      <c r="CL430" s="115"/>
      <c r="CM430" s="115"/>
      <c r="CN430" s="115"/>
      <c r="CO430" s="115"/>
      <c r="CP430" s="115"/>
      <c r="CQ430" s="115"/>
      <c r="CR430" s="115"/>
      <c r="CS430" s="116"/>
    </row>
    <row r="431" spans="2:97" x14ac:dyDescent="0.25">
      <c r="B431" s="113"/>
      <c r="C431" s="89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 s="115"/>
      <c r="BR431" s="115"/>
      <c r="BS431" s="115"/>
      <c r="BT431" s="115"/>
      <c r="BU431" s="115"/>
      <c r="BV431" s="115"/>
      <c r="BW431" s="115"/>
      <c r="BX431" s="115"/>
      <c r="BY431" s="115"/>
      <c r="BZ431" s="115"/>
      <c r="CA431" s="115"/>
      <c r="CB431" s="115"/>
      <c r="CC431" s="115"/>
      <c r="CD431" s="115"/>
      <c r="CE431" s="115"/>
      <c r="CF431" s="115"/>
      <c r="CG431" s="115"/>
      <c r="CH431" s="115"/>
      <c r="CI431" s="115"/>
      <c r="CJ431" s="115"/>
      <c r="CK431" s="115"/>
      <c r="CL431" s="115"/>
      <c r="CM431" s="115"/>
      <c r="CN431" s="115"/>
      <c r="CO431" s="115"/>
      <c r="CP431" s="115"/>
      <c r="CQ431" s="115"/>
      <c r="CR431" s="115"/>
      <c r="CS431" s="116"/>
    </row>
    <row r="432" spans="2:97" x14ac:dyDescent="0.25">
      <c r="B432" s="113"/>
      <c r="C432" s="89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 s="115"/>
      <c r="BR432" s="115"/>
      <c r="BS432" s="115"/>
      <c r="BT432" s="115"/>
      <c r="BU432" s="115"/>
      <c r="BV432" s="115"/>
      <c r="BW432" s="115"/>
      <c r="BX432" s="115"/>
      <c r="BY432" s="115"/>
      <c r="BZ432" s="115"/>
      <c r="CA432" s="115"/>
      <c r="CB432" s="115"/>
      <c r="CC432" s="115"/>
      <c r="CD432" s="115"/>
      <c r="CE432" s="115"/>
      <c r="CF432" s="115"/>
      <c r="CG432" s="115"/>
      <c r="CH432" s="115"/>
      <c r="CI432" s="115"/>
      <c r="CJ432" s="115"/>
      <c r="CK432" s="115"/>
      <c r="CL432" s="115"/>
      <c r="CM432" s="115"/>
      <c r="CN432" s="115"/>
      <c r="CO432" s="115"/>
      <c r="CP432" s="115"/>
      <c r="CQ432" s="115"/>
      <c r="CR432" s="115"/>
      <c r="CS432" s="116"/>
    </row>
    <row r="433" spans="2:97" x14ac:dyDescent="0.25">
      <c r="B433" s="113"/>
      <c r="C433" s="89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 s="115"/>
      <c r="BR433" s="115"/>
      <c r="BS433" s="115"/>
      <c r="BT433" s="115"/>
      <c r="BU433" s="115"/>
      <c r="BV433" s="115"/>
      <c r="BW433" s="115"/>
      <c r="BX433" s="115"/>
      <c r="BY433" s="115"/>
      <c r="BZ433" s="115"/>
      <c r="CA433" s="115"/>
      <c r="CB433" s="115"/>
      <c r="CC433" s="115"/>
      <c r="CD433" s="115"/>
      <c r="CE433" s="115"/>
      <c r="CF433" s="115"/>
      <c r="CG433" s="115"/>
      <c r="CH433" s="115"/>
      <c r="CI433" s="115"/>
      <c r="CJ433" s="115"/>
      <c r="CK433" s="115"/>
      <c r="CL433" s="115"/>
      <c r="CM433" s="115"/>
      <c r="CN433" s="115"/>
      <c r="CO433" s="115"/>
      <c r="CP433" s="115"/>
      <c r="CQ433" s="115"/>
      <c r="CR433" s="115"/>
      <c r="CS433" s="116"/>
    </row>
    <row r="434" spans="2:97" x14ac:dyDescent="0.25">
      <c r="B434" s="113"/>
      <c r="C434" s="89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 s="115"/>
      <c r="BR434" s="115"/>
      <c r="BS434" s="115"/>
      <c r="BT434" s="115"/>
      <c r="BU434" s="115"/>
      <c r="BV434" s="115"/>
      <c r="BW434" s="115"/>
      <c r="BX434" s="115"/>
      <c r="BY434" s="115"/>
      <c r="BZ434" s="115"/>
      <c r="CA434" s="115"/>
      <c r="CB434" s="115"/>
      <c r="CC434" s="115"/>
      <c r="CD434" s="115"/>
      <c r="CE434" s="115"/>
      <c r="CF434" s="115"/>
      <c r="CG434" s="115"/>
      <c r="CH434" s="115"/>
      <c r="CI434" s="115"/>
      <c r="CJ434" s="115"/>
      <c r="CK434" s="115"/>
      <c r="CL434" s="115"/>
      <c r="CM434" s="115"/>
      <c r="CN434" s="115"/>
      <c r="CO434" s="115"/>
      <c r="CP434" s="115"/>
      <c r="CQ434" s="115"/>
      <c r="CR434" s="115"/>
      <c r="CS434" s="116"/>
    </row>
    <row r="435" spans="2:97" x14ac:dyDescent="0.25">
      <c r="B435" s="113"/>
      <c r="C435" s="89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 s="115"/>
      <c r="BR435" s="115"/>
      <c r="BS435" s="115"/>
      <c r="BT435" s="115"/>
      <c r="BU435" s="115"/>
      <c r="BV435" s="115"/>
      <c r="BW435" s="115"/>
      <c r="BX435" s="115"/>
      <c r="BY435" s="115"/>
      <c r="BZ435" s="115"/>
      <c r="CA435" s="115"/>
      <c r="CB435" s="115"/>
      <c r="CC435" s="115"/>
      <c r="CD435" s="115"/>
      <c r="CE435" s="115"/>
      <c r="CF435" s="115"/>
      <c r="CG435" s="115"/>
      <c r="CH435" s="115"/>
      <c r="CI435" s="115"/>
      <c r="CJ435" s="115"/>
      <c r="CK435" s="115"/>
      <c r="CL435" s="115"/>
      <c r="CM435" s="115"/>
      <c r="CN435" s="115"/>
      <c r="CO435" s="115"/>
      <c r="CP435" s="115"/>
      <c r="CQ435" s="115"/>
      <c r="CR435" s="115"/>
      <c r="CS435" s="116"/>
    </row>
    <row r="436" spans="2:97" x14ac:dyDescent="0.25">
      <c r="B436" s="113"/>
      <c r="C436" s="89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 s="115"/>
      <c r="BR436" s="115"/>
      <c r="BS436" s="115"/>
      <c r="BT436" s="115"/>
      <c r="BU436" s="115"/>
      <c r="BV436" s="115"/>
      <c r="BW436" s="115"/>
      <c r="BX436" s="115"/>
      <c r="BY436" s="115"/>
      <c r="BZ436" s="115"/>
      <c r="CA436" s="115"/>
      <c r="CB436" s="115"/>
      <c r="CC436" s="115"/>
      <c r="CD436" s="115"/>
      <c r="CE436" s="115"/>
      <c r="CF436" s="115"/>
      <c r="CG436" s="115"/>
      <c r="CH436" s="115"/>
      <c r="CI436" s="115"/>
      <c r="CJ436" s="115"/>
      <c r="CK436" s="115"/>
      <c r="CL436" s="115"/>
      <c r="CM436" s="115"/>
      <c r="CN436" s="115"/>
      <c r="CO436" s="115"/>
      <c r="CP436" s="115"/>
      <c r="CQ436" s="115"/>
      <c r="CR436" s="115"/>
      <c r="CS436" s="116"/>
    </row>
    <row r="437" spans="2:97" x14ac:dyDescent="0.25">
      <c r="B437" s="113"/>
      <c r="C437" s="89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 s="115"/>
      <c r="BR437" s="115"/>
      <c r="BS437" s="115"/>
      <c r="BT437" s="115"/>
      <c r="BU437" s="115"/>
      <c r="BV437" s="115"/>
      <c r="BW437" s="115"/>
      <c r="BX437" s="115"/>
      <c r="BY437" s="115"/>
      <c r="BZ437" s="115"/>
      <c r="CA437" s="115"/>
      <c r="CB437" s="115"/>
      <c r="CC437" s="115"/>
      <c r="CD437" s="115"/>
      <c r="CE437" s="115"/>
      <c r="CF437" s="115"/>
      <c r="CG437" s="115"/>
      <c r="CH437" s="115"/>
      <c r="CI437" s="115"/>
      <c r="CJ437" s="115"/>
      <c r="CK437" s="115"/>
      <c r="CL437" s="115"/>
      <c r="CM437" s="115"/>
      <c r="CN437" s="115"/>
      <c r="CO437" s="115"/>
      <c r="CP437" s="115"/>
      <c r="CQ437" s="115"/>
      <c r="CR437" s="115"/>
      <c r="CS437" s="116"/>
    </row>
    <row r="438" spans="2:97" x14ac:dyDescent="0.25">
      <c r="B438" s="113"/>
      <c r="C438" s="89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 s="115"/>
      <c r="BR438" s="115"/>
      <c r="BS438" s="115"/>
      <c r="BT438" s="115"/>
      <c r="BU438" s="115"/>
      <c r="BV438" s="115"/>
      <c r="BW438" s="115"/>
      <c r="BX438" s="115"/>
      <c r="BY438" s="115"/>
      <c r="BZ438" s="115"/>
      <c r="CA438" s="115"/>
      <c r="CB438" s="115"/>
      <c r="CC438" s="115"/>
      <c r="CD438" s="115"/>
      <c r="CE438" s="115"/>
      <c r="CF438" s="115"/>
      <c r="CG438" s="115"/>
      <c r="CH438" s="115"/>
      <c r="CI438" s="115"/>
      <c r="CJ438" s="115"/>
      <c r="CK438" s="115"/>
      <c r="CL438" s="115"/>
      <c r="CM438" s="115"/>
      <c r="CN438" s="115"/>
      <c r="CO438" s="115"/>
      <c r="CP438" s="115"/>
      <c r="CQ438" s="115"/>
      <c r="CR438" s="115"/>
      <c r="CS438" s="116"/>
    </row>
    <row r="439" spans="2:97" x14ac:dyDescent="0.25">
      <c r="B439" s="113"/>
      <c r="C439" s="89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 s="115"/>
      <c r="BR439" s="115"/>
      <c r="BS439" s="115"/>
      <c r="BT439" s="115"/>
      <c r="BU439" s="115"/>
      <c r="BV439" s="115"/>
      <c r="BW439" s="115"/>
      <c r="BX439" s="115"/>
      <c r="BY439" s="115"/>
      <c r="BZ439" s="115"/>
      <c r="CA439" s="115"/>
      <c r="CB439" s="115"/>
      <c r="CC439" s="115"/>
      <c r="CD439" s="115"/>
      <c r="CE439" s="115"/>
      <c r="CF439" s="115"/>
      <c r="CG439" s="115"/>
      <c r="CH439" s="115"/>
      <c r="CI439" s="115"/>
      <c r="CJ439" s="115"/>
      <c r="CK439" s="115"/>
      <c r="CL439" s="115"/>
      <c r="CM439" s="115"/>
      <c r="CN439" s="115"/>
      <c r="CO439" s="115"/>
      <c r="CP439" s="115"/>
      <c r="CQ439" s="115"/>
      <c r="CR439" s="115"/>
      <c r="CS439" s="116"/>
    </row>
    <row r="440" spans="2:97" x14ac:dyDescent="0.25">
      <c r="B440" s="113"/>
      <c r="C440" s="89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 s="115"/>
      <c r="BR440" s="115"/>
      <c r="BS440" s="115"/>
      <c r="BT440" s="115"/>
      <c r="BU440" s="115"/>
      <c r="BV440" s="115"/>
      <c r="BW440" s="115"/>
      <c r="BX440" s="115"/>
      <c r="BY440" s="115"/>
      <c r="BZ440" s="115"/>
      <c r="CA440" s="115"/>
      <c r="CB440" s="115"/>
      <c r="CC440" s="115"/>
      <c r="CD440" s="115"/>
      <c r="CE440" s="115"/>
      <c r="CF440" s="115"/>
      <c r="CG440" s="115"/>
      <c r="CH440" s="115"/>
      <c r="CI440" s="115"/>
      <c r="CJ440" s="115"/>
      <c r="CK440" s="115"/>
      <c r="CL440" s="115"/>
      <c r="CM440" s="115"/>
      <c r="CN440" s="115"/>
      <c r="CO440" s="115"/>
      <c r="CP440" s="115"/>
      <c r="CQ440" s="115"/>
      <c r="CR440" s="115"/>
      <c r="CS440" s="116"/>
    </row>
    <row r="441" spans="2:97" x14ac:dyDescent="0.25">
      <c r="B441" s="113"/>
      <c r="C441" s="89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 s="115"/>
      <c r="BR441" s="115"/>
      <c r="BS441" s="115"/>
      <c r="BT441" s="115"/>
      <c r="BU441" s="115"/>
      <c r="BV441" s="115"/>
      <c r="BW441" s="115"/>
      <c r="BX441" s="115"/>
      <c r="BY441" s="115"/>
      <c r="BZ441" s="115"/>
      <c r="CA441" s="115"/>
      <c r="CB441" s="115"/>
      <c r="CC441" s="115"/>
      <c r="CD441" s="115"/>
      <c r="CE441" s="115"/>
      <c r="CF441" s="115"/>
      <c r="CG441" s="115"/>
      <c r="CH441" s="115"/>
      <c r="CI441" s="115"/>
      <c r="CJ441" s="115"/>
      <c r="CK441" s="115"/>
      <c r="CL441" s="115"/>
      <c r="CM441" s="115"/>
      <c r="CN441" s="115"/>
      <c r="CO441" s="115"/>
      <c r="CP441" s="115"/>
      <c r="CQ441" s="115"/>
      <c r="CR441" s="115"/>
      <c r="CS441" s="116"/>
    </row>
    <row r="442" spans="2:97" x14ac:dyDescent="0.25">
      <c r="B442" s="113"/>
      <c r="C442" s="89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 s="115"/>
      <c r="BR442" s="115"/>
      <c r="BS442" s="115"/>
      <c r="BT442" s="115"/>
      <c r="BU442" s="115"/>
      <c r="BV442" s="115"/>
      <c r="BW442" s="115"/>
      <c r="BX442" s="115"/>
      <c r="BY442" s="115"/>
      <c r="BZ442" s="115"/>
      <c r="CA442" s="115"/>
      <c r="CB442" s="115"/>
      <c r="CC442" s="115"/>
      <c r="CD442" s="115"/>
      <c r="CE442" s="115"/>
      <c r="CF442" s="115"/>
      <c r="CG442" s="115"/>
      <c r="CH442" s="115"/>
      <c r="CI442" s="115"/>
      <c r="CJ442" s="115"/>
      <c r="CK442" s="115"/>
      <c r="CL442" s="115"/>
      <c r="CM442" s="115"/>
      <c r="CN442" s="115"/>
      <c r="CO442" s="115"/>
      <c r="CP442" s="115"/>
      <c r="CQ442" s="115"/>
      <c r="CR442" s="115"/>
      <c r="CS442" s="116"/>
    </row>
    <row r="443" spans="2:97" x14ac:dyDescent="0.25">
      <c r="B443" s="113"/>
      <c r="C443" s="89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 s="115"/>
      <c r="BR443" s="115"/>
      <c r="BS443" s="115"/>
      <c r="BT443" s="115"/>
      <c r="BU443" s="115"/>
      <c r="BV443" s="115"/>
      <c r="BW443" s="115"/>
      <c r="BX443" s="115"/>
      <c r="BY443" s="115"/>
      <c r="BZ443" s="115"/>
      <c r="CA443" s="115"/>
      <c r="CB443" s="115"/>
      <c r="CC443" s="115"/>
      <c r="CD443" s="115"/>
      <c r="CE443" s="115"/>
      <c r="CF443" s="115"/>
      <c r="CG443" s="115"/>
      <c r="CH443" s="115"/>
      <c r="CI443" s="115"/>
      <c r="CJ443" s="115"/>
      <c r="CK443" s="115"/>
      <c r="CL443" s="115"/>
      <c r="CM443" s="115"/>
      <c r="CN443" s="115"/>
      <c r="CO443" s="115"/>
      <c r="CP443" s="115"/>
      <c r="CQ443" s="115"/>
      <c r="CR443" s="115"/>
      <c r="CS443" s="116"/>
    </row>
    <row r="444" spans="2:97" x14ac:dyDescent="0.25">
      <c r="B444" s="113"/>
      <c r="C444" s="89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 s="115"/>
      <c r="BR444" s="115"/>
      <c r="BS444" s="115"/>
      <c r="BT444" s="115"/>
      <c r="BU444" s="115"/>
      <c r="BV444" s="115"/>
      <c r="BW444" s="115"/>
      <c r="BX444" s="115"/>
      <c r="BY444" s="115"/>
      <c r="BZ444" s="115"/>
      <c r="CA444" s="115"/>
      <c r="CB444" s="115"/>
      <c r="CC444" s="115"/>
      <c r="CD444" s="115"/>
      <c r="CE444" s="115"/>
      <c r="CF444" s="115"/>
      <c r="CG444" s="115"/>
      <c r="CH444" s="115"/>
      <c r="CI444" s="115"/>
      <c r="CJ444" s="115"/>
      <c r="CK444" s="115"/>
      <c r="CL444" s="115"/>
      <c r="CM444" s="115"/>
      <c r="CN444" s="115"/>
      <c r="CO444" s="115"/>
      <c r="CP444" s="115"/>
      <c r="CQ444" s="115"/>
      <c r="CR444" s="115"/>
      <c r="CS444" s="116"/>
    </row>
    <row r="445" spans="2:97" x14ac:dyDescent="0.25">
      <c r="B445" s="113"/>
      <c r="C445" s="89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 s="115"/>
      <c r="BR445" s="115"/>
      <c r="BS445" s="115"/>
      <c r="BT445" s="115"/>
      <c r="BU445" s="115"/>
      <c r="BV445" s="115"/>
      <c r="BW445" s="115"/>
      <c r="BX445" s="115"/>
      <c r="BY445" s="115"/>
      <c r="BZ445" s="115"/>
      <c r="CA445" s="115"/>
      <c r="CB445" s="115"/>
      <c r="CC445" s="115"/>
      <c r="CD445" s="115"/>
      <c r="CE445" s="115"/>
      <c r="CF445" s="115"/>
      <c r="CG445" s="115"/>
      <c r="CH445" s="115"/>
      <c r="CI445" s="115"/>
      <c r="CJ445" s="115"/>
      <c r="CK445" s="115"/>
      <c r="CL445" s="115"/>
      <c r="CM445" s="115"/>
      <c r="CN445" s="115"/>
      <c r="CO445" s="115"/>
      <c r="CP445" s="115"/>
      <c r="CQ445" s="115"/>
      <c r="CR445" s="115"/>
      <c r="CS445" s="116"/>
    </row>
    <row r="446" spans="2:97" x14ac:dyDescent="0.25">
      <c r="B446" s="113"/>
      <c r="C446" s="89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 s="115"/>
      <c r="BR446" s="115"/>
      <c r="BS446" s="115"/>
      <c r="BT446" s="115"/>
      <c r="BU446" s="115"/>
      <c r="BV446" s="115"/>
      <c r="BW446" s="115"/>
      <c r="BX446" s="115"/>
      <c r="BY446" s="115"/>
      <c r="BZ446" s="115"/>
      <c r="CA446" s="115"/>
      <c r="CB446" s="115"/>
      <c r="CC446" s="115"/>
      <c r="CD446" s="115"/>
      <c r="CE446" s="115"/>
      <c r="CF446" s="115"/>
      <c r="CG446" s="115"/>
      <c r="CH446" s="115"/>
      <c r="CI446" s="115"/>
      <c r="CJ446" s="115"/>
      <c r="CK446" s="115"/>
      <c r="CL446" s="115"/>
      <c r="CM446" s="115"/>
      <c r="CN446" s="115"/>
      <c r="CO446" s="115"/>
      <c r="CP446" s="115"/>
      <c r="CQ446" s="115"/>
      <c r="CR446" s="115"/>
      <c r="CS446" s="116"/>
    </row>
    <row r="447" spans="2:97" x14ac:dyDescent="0.25">
      <c r="B447" s="113"/>
      <c r="C447" s="89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 s="115"/>
      <c r="BR447" s="115"/>
      <c r="BS447" s="115"/>
      <c r="BT447" s="115"/>
      <c r="BU447" s="115"/>
      <c r="BV447" s="115"/>
      <c r="BW447" s="115"/>
      <c r="BX447" s="115"/>
      <c r="BY447" s="115"/>
      <c r="BZ447" s="115"/>
      <c r="CA447" s="115"/>
      <c r="CB447" s="115"/>
      <c r="CC447" s="115"/>
      <c r="CD447" s="115"/>
      <c r="CE447" s="115"/>
      <c r="CF447" s="115"/>
      <c r="CG447" s="115"/>
      <c r="CH447" s="115"/>
      <c r="CI447" s="115"/>
      <c r="CJ447" s="115"/>
      <c r="CK447" s="115"/>
      <c r="CL447" s="115"/>
      <c r="CM447" s="115"/>
      <c r="CN447" s="115"/>
      <c r="CO447" s="115"/>
      <c r="CP447" s="115"/>
      <c r="CQ447" s="115"/>
      <c r="CR447" s="115"/>
      <c r="CS447" s="116"/>
    </row>
    <row r="448" spans="2:97" x14ac:dyDescent="0.25">
      <c r="B448" s="113"/>
      <c r="C448" s="89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 s="115"/>
      <c r="BR448" s="115"/>
      <c r="BS448" s="115"/>
      <c r="BT448" s="115"/>
      <c r="BU448" s="115"/>
      <c r="BV448" s="115"/>
      <c r="BW448" s="115"/>
      <c r="BX448" s="115"/>
      <c r="BY448" s="115"/>
      <c r="BZ448" s="115"/>
      <c r="CA448" s="115"/>
      <c r="CB448" s="115"/>
      <c r="CC448" s="115"/>
      <c r="CD448" s="115"/>
      <c r="CE448" s="115"/>
      <c r="CF448" s="115"/>
      <c r="CG448" s="115"/>
      <c r="CH448" s="115"/>
      <c r="CI448" s="115"/>
      <c r="CJ448" s="115"/>
      <c r="CK448" s="115"/>
      <c r="CL448" s="115"/>
      <c r="CM448" s="115"/>
      <c r="CN448" s="115"/>
      <c r="CO448" s="115"/>
      <c r="CP448" s="115"/>
      <c r="CQ448" s="115"/>
      <c r="CR448" s="115"/>
      <c r="CS448" s="116"/>
    </row>
    <row r="449" spans="2:97" x14ac:dyDescent="0.25">
      <c r="B449" s="113"/>
      <c r="C449" s="89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 s="115"/>
      <c r="BR449" s="115"/>
      <c r="BS449" s="115"/>
      <c r="BT449" s="115"/>
      <c r="BU449" s="115"/>
      <c r="BV449" s="115"/>
      <c r="BW449" s="115"/>
      <c r="BX449" s="115"/>
      <c r="BY449" s="115"/>
      <c r="BZ449" s="115"/>
      <c r="CA449" s="115"/>
      <c r="CB449" s="115"/>
      <c r="CC449" s="115"/>
      <c r="CD449" s="115"/>
      <c r="CE449" s="115"/>
      <c r="CF449" s="115"/>
      <c r="CG449" s="115"/>
      <c r="CH449" s="115"/>
      <c r="CI449" s="115"/>
      <c r="CJ449" s="115"/>
      <c r="CK449" s="115"/>
      <c r="CL449" s="115"/>
      <c r="CM449" s="115"/>
      <c r="CN449" s="115"/>
      <c r="CO449" s="115"/>
      <c r="CP449" s="115"/>
      <c r="CQ449" s="115"/>
      <c r="CR449" s="115"/>
      <c r="CS449" s="116"/>
    </row>
    <row r="450" spans="2:97" x14ac:dyDescent="0.25">
      <c r="B450" s="113"/>
      <c r="C450" s="89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 s="115"/>
      <c r="BR450" s="115"/>
      <c r="BS450" s="115"/>
      <c r="BT450" s="115"/>
      <c r="BU450" s="115"/>
      <c r="BV450" s="115"/>
      <c r="BW450" s="115"/>
      <c r="BX450" s="115"/>
      <c r="BY450" s="115"/>
      <c r="BZ450" s="115"/>
      <c r="CA450" s="115"/>
      <c r="CB450" s="115"/>
      <c r="CC450" s="115"/>
      <c r="CD450" s="115"/>
      <c r="CE450" s="115"/>
      <c r="CF450" s="115"/>
      <c r="CG450" s="115"/>
      <c r="CH450" s="115"/>
      <c r="CI450" s="115"/>
      <c r="CJ450" s="115"/>
      <c r="CK450" s="115"/>
      <c r="CL450" s="115"/>
      <c r="CM450" s="115"/>
      <c r="CN450" s="115"/>
      <c r="CO450" s="115"/>
      <c r="CP450" s="115"/>
      <c r="CQ450" s="115"/>
      <c r="CR450" s="115"/>
      <c r="CS450" s="116"/>
    </row>
    <row r="451" spans="2:97" x14ac:dyDescent="0.25">
      <c r="B451" s="113"/>
      <c r="C451" s="89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 s="115"/>
      <c r="BR451" s="115"/>
      <c r="BS451" s="115"/>
      <c r="BT451" s="115"/>
      <c r="BU451" s="115"/>
      <c r="BV451" s="115"/>
      <c r="BW451" s="115"/>
      <c r="BX451" s="115"/>
      <c r="BY451" s="115"/>
      <c r="BZ451" s="115"/>
      <c r="CA451" s="115"/>
      <c r="CB451" s="115"/>
      <c r="CC451" s="115"/>
      <c r="CD451" s="115"/>
      <c r="CE451" s="115"/>
      <c r="CF451" s="115"/>
      <c r="CG451" s="115"/>
      <c r="CH451" s="115"/>
      <c r="CI451" s="115"/>
      <c r="CJ451" s="115"/>
      <c r="CK451" s="115"/>
      <c r="CL451" s="115"/>
      <c r="CM451" s="115"/>
      <c r="CN451" s="115"/>
      <c r="CO451" s="115"/>
      <c r="CP451" s="115"/>
      <c r="CQ451" s="115"/>
      <c r="CR451" s="115"/>
      <c r="CS451" s="116"/>
    </row>
    <row r="452" spans="2:97" x14ac:dyDescent="0.25">
      <c r="B452" s="113"/>
      <c r="C452" s="89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 s="115"/>
      <c r="BR452" s="115"/>
      <c r="BS452" s="115"/>
      <c r="BT452" s="115"/>
      <c r="BU452" s="115"/>
      <c r="BV452" s="115"/>
      <c r="BW452" s="115"/>
      <c r="BX452" s="115"/>
      <c r="BY452" s="115"/>
      <c r="BZ452" s="115"/>
      <c r="CA452" s="115"/>
      <c r="CB452" s="115"/>
      <c r="CC452" s="115"/>
      <c r="CD452" s="115"/>
      <c r="CE452" s="115"/>
      <c r="CF452" s="115"/>
      <c r="CG452" s="115"/>
      <c r="CH452" s="115"/>
      <c r="CI452" s="115"/>
      <c r="CJ452" s="115"/>
      <c r="CK452" s="115"/>
      <c r="CL452" s="115"/>
      <c r="CM452" s="115"/>
      <c r="CN452" s="115"/>
      <c r="CO452" s="115"/>
      <c r="CP452" s="115"/>
      <c r="CQ452" s="115"/>
      <c r="CR452" s="115"/>
      <c r="CS452" s="116"/>
    </row>
    <row r="453" spans="2:97" x14ac:dyDescent="0.25">
      <c r="B453" s="113"/>
      <c r="C453" s="89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 s="115"/>
      <c r="BR453" s="115"/>
      <c r="BS453" s="115"/>
      <c r="BT453" s="115"/>
      <c r="BU453" s="115"/>
      <c r="BV453" s="115"/>
      <c r="BW453" s="115"/>
      <c r="BX453" s="115"/>
      <c r="BY453" s="115"/>
      <c r="BZ453" s="115"/>
      <c r="CA453" s="115"/>
      <c r="CB453" s="115"/>
      <c r="CC453" s="115"/>
      <c r="CD453" s="115"/>
      <c r="CE453" s="115"/>
      <c r="CF453" s="115"/>
      <c r="CG453" s="115"/>
      <c r="CH453" s="115"/>
      <c r="CI453" s="115"/>
      <c r="CJ453" s="115"/>
      <c r="CK453" s="115"/>
      <c r="CL453" s="115"/>
      <c r="CM453" s="115"/>
      <c r="CN453" s="115"/>
      <c r="CO453" s="115"/>
      <c r="CP453" s="115"/>
      <c r="CQ453" s="115"/>
      <c r="CR453" s="115"/>
      <c r="CS453" s="116"/>
    </row>
    <row r="454" spans="2:97" x14ac:dyDescent="0.25">
      <c r="B454" s="113"/>
      <c r="C454" s="89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 s="115"/>
      <c r="BR454" s="115"/>
      <c r="BS454" s="115"/>
      <c r="BT454" s="115"/>
      <c r="BU454" s="115"/>
      <c r="BV454" s="115"/>
      <c r="BW454" s="115"/>
      <c r="BX454" s="115"/>
      <c r="BY454" s="115"/>
      <c r="BZ454" s="115"/>
      <c r="CA454" s="115"/>
      <c r="CB454" s="115"/>
      <c r="CC454" s="115"/>
      <c r="CD454" s="115"/>
      <c r="CE454" s="115"/>
      <c r="CF454" s="115"/>
      <c r="CG454" s="115"/>
      <c r="CH454" s="115"/>
      <c r="CI454" s="115"/>
      <c r="CJ454" s="115"/>
      <c r="CK454" s="115"/>
      <c r="CL454" s="115"/>
      <c r="CM454" s="115"/>
      <c r="CN454" s="115"/>
      <c r="CO454" s="115"/>
      <c r="CP454" s="115"/>
      <c r="CQ454" s="115"/>
      <c r="CR454" s="115"/>
      <c r="CS454" s="116"/>
    </row>
    <row r="455" spans="2:97" x14ac:dyDescent="0.25">
      <c r="B455" s="113"/>
      <c r="C455" s="89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 s="115"/>
      <c r="BR455" s="115"/>
      <c r="BS455" s="115"/>
      <c r="BT455" s="115"/>
      <c r="BU455" s="115"/>
      <c r="BV455" s="115"/>
      <c r="BW455" s="115"/>
      <c r="BX455" s="115"/>
      <c r="BY455" s="115"/>
      <c r="BZ455" s="115"/>
      <c r="CA455" s="115"/>
      <c r="CB455" s="115"/>
      <c r="CC455" s="115"/>
      <c r="CD455" s="115"/>
      <c r="CE455" s="115"/>
      <c r="CF455" s="115"/>
      <c r="CG455" s="115"/>
      <c r="CH455" s="115"/>
      <c r="CI455" s="115"/>
      <c r="CJ455" s="115"/>
      <c r="CK455" s="115"/>
      <c r="CL455" s="115"/>
      <c r="CM455" s="115"/>
      <c r="CN455" s="115"/>
      <c r="CO455" s="115"/>
      <c r="CP455" s="115"/>
      <c r="CQ455" s="115"/>
      <c r="CR455" s="115"/>
      <c r="CS455" s="116"/>
    </row>
    <row r="456" spans="2:97" x14ac:dyDescent="0.25">
      <c r="B456" s="113"/>
      <c r="C456" s="89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 s="115"/>
      <c r="BR456" s="115"/>
      <c r="BS456" s="115"/>
      <c r="BT456" s="115"/>
      <c r="BU456" s="115"/>
      <c r="BV456" s="115"/>
      <c r="BW456" s="115"/>
      <c r="BX456" s="115"/>
      <c r="BY456" s="115"/>
      <c r="BZ456" s="115"/>
      <c r="CA456" s="115"/>
      <c r="CB456" s="115"/>
      <c r="CC456" s="115"/>
      <c r="CD456" s="115"/>
      <c r="CE456" s="115"/>
      <c r="CF456" s="115"/>
      <c r="CG456" s="115"/>
      <c r="CH456" s="115"/>
      <c r="CI456" s="115"/>
      <c r="CJ456" s="115"/>
      <c r="CK456" s="115"/>
      <c r="CL456" s="115"/>
      <c r="CM456" s="115"/>
      <c r="CN456" s="115"/>
      <c r="CO456" s="115"/>
      <c r="CP456" s="115"/>
      <c r="CQ456" s="115"/>
      <c r="CR456" s="115"/>
      <c r="CS456" s="116"/>
    </row>
    <row r="457" spans="2:97" x14ac:dyDescent="0.25">
      <c r="B457" s="113"/>
      <c r="C457" s="89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 s="115"/>
      <c r="BR457" s="115"/>
      <c r="BS457" s="115"/>
      <c r="BT457" s="115"/>
      <c r="BU457" s="115"/>
      <c r="BV457" s="115"/>
      <c r="BW457" s="115"/>
      <c r="BX457" s="115"/>
      <c r="BY457" s="115"/>
      <c r="BZ457" s="115"/>
      <c r="CA457" s="115"/>
      <c r="CB457" s="115"/>
      <c r="CC457" s="115"/>
      <c r="CD457" s="115"/>
      <c r="CE457" s="115"/>
      <c r="CF457" s="115"/>
      <c r="CG457" s="115"/>
      <c r="CH457" s="115"/>
      <c r="CI457" s="115"/>
      <c r="CJ457" s="115"/>
      <c r="CK457" s="115"/>
      <c r="CL457" s="115"/>
      <c r="CM457" s="115"/>
      <c r="CN457" s="115"/>
      <c r="CO457" s="115"/>
      <c r="CP457" s="115"/>
      <c r="CQ457" s="115"/>
      <c r="CR457" s="115"/>
      <c r="CS457" s="116"/>
    </row>
    <row r="458" spans="2:97" x14ac:dyDescent="0.25">
      <c r="B458" s="113"/>
      <c r="C458" s="89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 s="115"/>
      <c r="BR458" s="115"/>
      <c r="BS458" s="115"/>
      <c r="BT458" s="115"/>
      <c r="BU458" s="115"/>
      <c r="BV458" s="115"/>
      <c r="BW458" s="115"/>
      <c r="BX458" s="115"/>
      <c r="BY458" s="115"/>
      <c r="BZ458" s="115"/>
      <c r="CA458" s="115"/>
      <c r="CB458" s="115"/>
      <c r="CC458" s="115"/>
      <c r="CD458" s="115"/>
      <c r="CE458" s="115"/>
      <c r="CF458" s="115"/>
      <c r="CG458" s="115"/>
      <c r="CH458" s="115"/>
      <c r="CI458" s="115"/>
      <c r="CJ458" s="115"/>
      <c r="CK458" s="115"/>
      <c r="CL458" s="115"/>
      <c r="CM458" s="115"/>
      <c r="CN458" s="115"/>
      <c r="CO458" s="115"/>
      <c r="CP458" s="115"/>
      <c r="CQ458" s="115"/>
      <c r="CR458" s="115"/>
      <c r="CS458" s="116"/>
    </row>
    <row r="459" spans="2:97" x14ac:dyDescent="0.25">
      <c r="B459" s="113"/>
      <c r="C459" s="89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 s="115"/>
      <c r="BR459" s="115"/>
      <c r="BS459" s="115"/>
      <c r="BT459" s="115"/>
      <c r="BU459" s="115"/>
      <c r="BV459" s="115"/>
      <c r="BW459" s="115"/>
      <c r="BX459" s="115"/>
      <c r="BY459" s="115"/>
      <c r="BZ459" s="115"/>
      <c r="CA459" s="115"/>
      <c r="CB459" s="115"/>
      <c r="CC459" s="115"/>
      <c r="CD459" s="115"/>
      <c r="CE459" s="115"/>
      <c r="CF459" s="115"/>
      <c r="CG459" s="115"/>
      <c r="CH459" s="115"/>
      <c r="CI459" s="115"/>
      <c r="CJ459" s="115"/>
      <c r="CK459" s="115"/>
      <c r="CL459" s="115"/>
      <c r="CM459" s="115"/>
      <c r="CN459" s="115"/>
      <c r="CO459" s="115"/>
      <c r="CP459" s="115"/>
      <c r="CQ459" s="115"/>
      <c r="CR459" s="115"/>
      <c r="CS459" s="116"/>
    </row>
    <row r="460" spans="2:97" x14ac:dyDescent="0.25">
      <c r="B460" s="113"/>
      <c r="C460" s="89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 s="115"/>
      <c r="BR460" s="115"/>
      <c r="BS460" s="115"/>
      <c r="BT460" s="115"/>
      <c r="BU460" s="115"/>
      <c r="BV460" s="115"/>
      <c r="BW460" s="115"/>
      <c r="BX460" s="115"/>
      <c r="BY460" s="115"/>
      <c r="BZ460" s="115"/>
      <c r="CA460" s="115"/>
      <c r="CB460" s="115"/>
      <c r="CC460" s="115"/>
      <c r="CD460" s="115"/>
      <c r="CE460" s="115"/>
      <c r="CF460" s="115"/>
      <c r="CG460" s="115"/>
      <c r="CH460" s="115"/>
      <c r="CI460" s="115"/>
      <c r="CJ460" s="115"/>
      <c r="CK460" s="115"/>
      <c r="CL460" s="115"/>
      <c r="CM460" s="115"/>
      <c r="CN460" s="115"/>
      <c r="CO460" s="115"/>
      <c r="CP460" s="115"/>
      <c r="CQ460" s="115"/>
      <c r="CR460" s="115"/>
      <c r="CS460" s="116"/>
    </row>
    <row r="461" spans="2:97" x14ac:dyDescent="0.25">
      <c r="B461" s="113"/>
      <c r="C461" s="89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 s="115"/>
      <c r="BR461" s="115"/>
      <c r="BS461" s="115"/>
      <c r="BT461" s="115"/>
      <c r="BU461" s="115"/>
      <c r="BV461" s="115"/>
      <c r="BW461" s="115"/>
      <c r="BX461" s="115"/>
      <c r="BY461" s="115"/>
      <c r="BZ461" s="115"/>
      <c r="CA461" s="115"/>
      <c r="CB461" s="115"/>
      <c r="CC461" s="115"/>
      <c r="CD461" s="115"/>
      <c r="CE461" s="115"/>
      <c r="CF461" s="115"/>
      <c r="CG461" s="115"/>
      <c r="CH461" s="115"/>
      <c r="CI461" s="115"/>
      <c r="CJ461" s="115"/>
      <c r="CK461" s="115"/>
      <c r="CL461" s="115"/>
      <c r="CM461" s="115"/>
      <c r="CN461" s="115"/>
      <c r="CO461" s="115"/>
      <c r="CP461" s="115"/>
      <c r="CQ461" s="115"/>
      <c r="CR461" s="115"/>
      <c r="CS461" s="116"/>
    </row>
    <row r="462" spans="2:97" x14ac:dyDescent="0.25">
      <c r="B462" s="113"/>
      <c r="C462" s="89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 s="115"/>
      <c r="BR462" s="115"/>
      <c r="BS462" s="115"/>
      <c r="BT462" s="115"/>
      <c r="BU462" s="115"/>
      <c r="BV462" s="115"/>
      <c r="BW462" s="115"/>
      <c r="BX462" s="115"/>
      <c r="BY462" s="115"/>
      <c r="BZ462" s="115"/>
      <c r="CA462" s="115"/>
      <c r="CB462" s="115"/>
      <c r="CC462" s="115"/>
      <c r="CD462" s="115"/>
      <c r="CE462" s="115"/>
      <c r="CF462" s="115"/>
      <c r="CG462" s="115"/>
      <c r="CH462" s="115"/>
      <c r="CI462" s="115"/>
      <c r="CJ462" s="115"/>
      <c r="CK462" s="115"/>
      <c r="CL462" s="115"/>
      <c r="CM462" s="115"/>
      <c r="CN462" s="115"/>
      <c r="CO462" s="115"/>
      <c r="CP462" s="115"/>
      <c r="CQ462" s="115"/>
      <c r="CR462" s="115"/>
      <c r="CS462" s="116"/>
    </row>
    <row r="463" spans="2:97" x14ac:dyDescent="0.25">
      <c r="B463" s="113"/>
      <c r="C463" s="89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 s="115"/>
      <c r="BR463" s="115"/>
      <c r="BS463" s="115"/>
      <c r="BT463" s="115"/>
      <c r="BU463" s="115"/>
      <c r="BV463" s="115"/>
      <c r="BW463" s="115"/>
      <c r="BX463" s="115"/>
      <c r="BY463" s="115"/>
      <c r="BZ463" s="115"/>
      <c r="CA463" s="115"/>
      <c r="CB463" s="115"/>
      <c r="CC463" s="115"/>
      <c r="CD463" s="115"/>
      <c r="CE463" s="115"/>
      <c r="CF463" s="115"/>
      <c r="CG463" s="115"/>
      <c r="CH463" s="115"/>
      <c r="CI463" s="115"/>
      <c r="CJ463" s="115"/>
      <c r="CK463" s="115"/>
      <c r="CL463" s="115"/>
      <c r="CM463" s="115"/>
      <c r="CN463" s="115"/>
      <c r="CO463" s="115"/>
      <c r="CP463" s="115"/>
      <c r="CQ463" s="115"/>
      <c r="CR463" s="115"/>
      <c r="CS463" s="116"/>
    </row>
    <row r="464" spans="2:97" x14ac:dyDescent="0.25">
      <c r="B464" s="113"/>
      <c r="C464" s="89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 s="115"/>
      <c r="BR464" s="115"/>
      <c r="BS464" s="115"/>
      <c r="BT464" s="115"/>
      <c r="BU464" s="115"/>
      <c r="BV464" s="115"/>
      <c r="BW464" s="115"/>
      <c r="BX464" s="115"/>
      <c r="BY464" s="115"/>
      <c r="BZ464" s="115"/>
      <c r="CA464" s="115"/>
      <c r="CB464" s="115"/>
      <c r="CC464" s="115"/>
      <c r="CD464" s="115"/>
      <c r="CE464" s="115"/>
      <c r="CF464" s="115"/>
      <c r="CG464" s="115"/>
      <c r="CH464" s="115"/>
      <c r="CI464" s="115"/>
      <c r="CJ464" s="115"/>
      <c r="CK464" s="115"/>
      <c r="CL464" s="115"/>
      <c r="CM464" s="115"/>
      <c r="CN464" s="115"/>
      <c r="CO464" s="115"/>
      <c r="CP464" s="115"/>
      <c r="CQ464" s="115"/>
      <c r="CR464" s="115"/>
      <c r="CS464" s="116"/>
    </row>
    <row r="465" spans="2:97" x14ac:dyDescent="0.25">
      <c r="B465" s="113"/>
      <c r="C465" s="89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 s="115"/>
      <c r="BR465" s="115"/>
      <c r="BS465" s="115"/>
      <c r="BT465" s="115"/>
      <c r="BU465" s="115"/>
      <c r="BV465" s="115"/>
      <c r="BW465" s="115"/>
      <c r="BX465" s="115"/>
      <c r="BY465" s="115"/>
      <c r="BZ465" s="115"/>
      <c r="CA465" s="115"/>
      <c r="CB465" s="115"/>
      <c r="CC465" s="115"/>
      <c r="CD465" s="115"/>
      <c r="CE465" s="115"/>
      <c r="CF465" s="115"/>
      <c r="CG465" s="115"/>
      <c r="CH465" s="115"/>
      <c r="CI465" s="115"/>
      <c r="CJ465" s="115"/>
      <c r="CK465" s="115"/>
      <c r="CL465" s="115"/>
      <c r="CM465" s="115"/>
      <c r="CN465" s="115"/>
      <c r="CO465" s="115"/>
      <c r="CP465" s="115"/>
      <c r="CQ465" s="115"/>
      <c r="CR465" s="115"/>
      <c r="CS465" s="116"/>
    </row>
    <row r="466" spans="2:97" x14ac:dyDescent="0.25">
      <c r="B466" s="113"/>
      <c r="C466" s="89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 s="115"/>
      <c r="BR466" s="115"/>
      <c r="BS466" s="115"/>
      <c r="BT466" s="115"/>
      <c r="BU466" s="115"/>
      <c r="BV466" s="115"/>
      <c r="BW466" s="115"/>
      <c r="BX466" s="115"/>
      <c r="BY466" s="115"/>
      <c r="BZ466" s="115"/>
      <c r="CA466" s="115"/>
      <c r="CB466" s="115"/>
      <c r="CC466" s="115"/>
      <c r="CD466" s="115"/>
      <c r="CE466" s="115"/>
      <c r="CF466" s="115"/>
      <c r="CG466" s="115"/>
      <c r="CH466" s="115"/>
      <c r="CI466" s="115"/>
      <c r="CJ466" s="115"/>
      <c r="CK466" s="115"/>
      <c r="CL466" s="115"/>
      <c r="CM466" s="115"/>
      <c r="CN466" s="115"/>
      <c r="CO466" s="115"/>
      <c r="CP466" s="115"/>
      <c r="CQ466" s="115"/>
      <c r="CR466" s="115"/>
      <c r="CS466" s="116"/>
    </row>
    <row r="467" spans="2:97" x14ac:dyDescent="0.25">
      <c r="B467" s="113"/>
      <c r="C467" s="89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 s="115"/>
      <c r="BR467" s="115"/>
      <c r="BS467" s="115"/>
      <c r="BT467" s="115"/>
      <c r="BU467" s="115"/>
      <c r="BV467" s="115"/>
      <c r="BW467" s="115"/>
      <c r="BX467" s="115"/>
      <c r="BY467" s="115"/>
      <c r="BZ467" s="115"/>
      <c r="CA467" s="115"/>
      <c r="CB467" s="115"/>
      <c r="CC467" s="115"/>
      <c r="CD467" s="115"/>
      <c r="CE467" s="115"/>
      <c r="CF467" s="115"/>
      <c r="CG467" s="115"/>
      <c r="CH467" s="115"/>
      <c r="CI467" s="115"/>
      <c r="CJ467" s="115"/>
      <c r="CK467" s="115"/>
      <c r="CL467" s="115"/>
      <c r="CM467" s="115"/>
      <c r="CN467" s="115"/>
      <c r="CO467" s="115"/>
      <c r="CP467" s="115"/>
      <c r="CQ467" s="115"/>
      <c r="CR467" s="115"/>
      <c r="CS467" s="116"/>
    </row>
    <row r="468" spans="2:97" x14ac:dyDescent="0.25">
      <c r="B468" s="113"/>
      <c r="C468" s="89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 s="115"/>
      <c r="BR468" s="115"/>
      <c r="BS468" s="115"/>
      <c r="BT468" s="115"/>
      <c r="BU468" s="115"/>
      <c r="BV468" s="115"/>
      <c r="BW468" s="115"/>
      <c r="BX468" s="115"/>
      <c r="BY468" s="115"/>
      <c r="BZ468" s="115"/>
      <c r="CA468" s="115"/>
      <c r="CB468" s="115"/>
      <c r="CC468" s="115"/>
      <c r="CD468" s="115"/>
      <c r="CE468" s="115"/>
      <c r="CF468" s="115"/>
      <c r="CG468" s="115"/>
      <c r="CH468" s="115"/>
      <c r="CI468" s="115"/>
      <c r="CJ468" s="115"/>
      <c r="CK468" s="115"/>
      <c r="CL468" s="115"/>
      <c r="CM468" s="115"/>
      <c r="CN468" s="115"/>
      <c r="CO468" s="115"/>
      <c r="CP468" s="115"/>
      <c r="CQ468" s="115"/>
      <c r="CR468" s="115"/>
      <c r="CS468" s="116"/>
    </row>
    <row r="469" spans="2:97" x14ac:dyDescent="0.25">
      <c r="B469" s="113"/>
      <c r="C469" s="89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 s="115"/>
      <c r="BR469" s="115"/>
      <c r="BS469" s="115"/>
      <c r="BT469" s="115"/>
      <c r="BU469" s="115"/>
      <c r="BV469" s="115"/>
      <c r="BW469" s="115"/>
      <c r="BX469" s="115"/>
      <c r="BY469" s="115"/>
      <c r="BZ469" s="115"/>
      <c r="CA469" s="115"/>
      <c r="CB469" s="115"/>
      <c r="CC469" s="115"/>
      <c r="CD469" s="115"/>
      <c r="CE469" s="115"/>
      <c r="CF469" s="115"/>
      <c r="CG469" s="115"/>
      <c r="CH469" s="115"/>
      <c r="CI469" s="115"/>
      <c r="CJ469" s="115"/>
      <c r="CK469" s="115"/>
      <c r="CL469" s="115"/>
      <c r="CM469" s="115"/>
      <c r="CN469" s="115"/>
      <c r="CO469" s="115"/>
      <c r="CP469" s="115"/>
      <c r="CQ469" s="115"/>
      <c r="CR469" s="115"/>
      <c r="CS469" s="116"/>
    </row>
    <row r="470" spans="2:97" x14ac:dyDescent="0.25">
      <c r="B470" s="113"/>
      <c r="C470" s="89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 s="115"/>
      <c r="BR470" s="115"/>
      <c r="BS470" s="115"/>
      <c r="BT470" s="115"/>
      <c r="BU470" s="115"/>
      <c r="BV470" s="115"/>
      <c r="BW470" s="115"/>
      <c r="BX470" s="115"/>
      <c r="BY470" s="115"/>
      <c r="BZ470" s="115"/>
      <c r="CA470" s="115"/>
      <c r="CB470" s="115"/>
      <c r="CC470" s="115"/>
      <c r="CD470" s="115"/>
      <c r="CE470" s="115"/>
      <c r="CF470" s="115"/>
      <c r="CG470" s="115"/>
      <c r="CH470" s="115"/>
      <c r="CI470" s="115"/>
      <c r="CJ470" s="115"/>
      <c r="CK470" s="115"/>
      <c r="CL470" s="115"/>
      <c r="CM470" s="115"/>
      <c r="CN470" s="115"/>
      <c r="CO470" s="115"/>
      <c r="CP470" s="115"/>
      <c r="CQ470" s="115"/>
      <c r="CR470" s="115"/>
      <c r="CS470" s="116"/>
    </row>
    <row r="471" spans="2:97" x14ac:dyDescent="0.25">
      <c r="B471" s="113"/>
      <c r="C471" s="89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 s="115"/>
      <c r="BR471" s="115"/>
      <c r="BS471" s="115"/>
      <c r="BT471" s="115"/>
      <c r="BU471" s="115"/>
      <c r="BV471" s="115"/>
      <c r="BW471" s="115"/>
      <c r="BX471" s="115"/>
      <c r="BY471" s="115"/>
      <c r="BZ471" s="115"/>
      <c r="CA471" s="115"/>
      <c r="CB471" s="115"/>
      <c r="CC471" s="115"/>
      <c r="CD471" s="115"/>
      <c r="CE471" s="115"/>
      <c r="CF471" s="115"/>
      <c r="CG471" s="115"/>
      <c r="CH471" s="115"/>
      <c r="CI471" s="115"/>
      <c r="CJ471" s="115"/>
      <c r="CK471" s="115"/>
      <c r="CL471" s="115"/>
      <c r="CM471" s="115"/>
      <c r="CN471" s="115"/>
      <c r="CO471" s="115"/>
      <c r="CP471" s="115"/>
      <c r="CQ471" s="115"/>
      <c r="CR471" s="115"/>
      <c r="CS471" s="116"/>
    </row>
    <row r="472" spans="2:97" x14ac:dyDescent="0.25">
      <c r="B472" s="113"/>
      <c r="C472" s="89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 s="115"/>
      <c r="BR472" s="115"/>
      <c r="BS472" s="115"/>
      <c r="BT472" s="115"/>
      <c r="BU472" s="115"/>
      <c r="BV472" s="115"/>
      <c r="BW472" s="115"/>
      <c r="BX472" s="115"/>
      <c r="BY472" s="115"/>
      <c r="BZ472" s="115"/>
      <c r="CA472" s="115"/>
      <c r="CB472" s="115"/>
      <c r="CC472" s="115"/>
      <c r="CD472" s="115"/>
      <c r="CE472" s="115"/>
      <c r="CF472" s="115"/>
      <c r="CG472" s="115"/>
      <c r="CH472" s="115"/>
      <c r="CI472" s="115"/>
      <c r="CJ472" s="115"/>
      <c r="CK472" s="115"/>
      <c r="CL472" s="115"/>
      <c r="CM472" s="115"/>
      <c r="CN472" s="115"/>
      <c r="CO472" s="115"/>
      <c r="CP472" s="115"/>
      <c r="CQ472" s="115"/>
      <c r="CR472" s="115"/>
      <c r="CS472" s="116"/>
    </row>
    <row r="473" spans="2:97" x14ac:dyDescent="0.25">
      <c r="B473" s="113"/>
      <c r="C473" s="89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 s="115"/>
      <c r="BR473" s="115"/>
      <c r="BS473" s="115"/>
      <c r="BT473" s="115"/>
      <c r="BU473" s="115"/>
      <c r="BV473" s="115"/>
      <c r="BW473" s="115"/>
      <c r="BX473" s="115"/>
      <c r="BY473" s="115"/>
      <c r="BZ473" s="115"/>
      <c r="CA473" s="115"/>
      <c r="CB473" s="115"/>
      <c r="CC473" s="115"/>
      <c r="CD473" s="115"/>
      <c r="CE473" s="115"/>
      <c r="CF473" s="115"/>
      <c r="CG473" s="115"/>
      <c r="CH473" s="115"/>
      <c r="CI473" s="115"/>
      <c r="CJ473" s="115"/>
      <c r="CK473" s="115"/>
      <c r="CL473" s="115"/>
      <c r="CM473" s="115"/>
      <c r="CN473" s="115"/>
      <c r="CO473" s="115"/>
      <c r="CP473" s="115"/>
      <c r="CQ473" s="115"/>
      <c r="CR473" s="115"/>
      <c r="CS473" s="116"/>
    </row>
    <row r="474" spans="2:97" x14ac:dyDescent="0.25">
      <c r="B474" s="113"/>
      <c r="C474" s="89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 s="115"/>
      <c r="BR474" s="115"/>
      <c r="BS474" s="115"/>
      <c r="BT474" s="115"/>
      <c r="BU474" s="115"/>
      <c r="BV474" s="115"/>
      <c r="BW474" s="115"/>
      <c r="BX474" s="115"/>
      <c r="BY474" s="115"/>
      <c r="BZ474" s="115"/>
      <c r="CA474" s="115"/>
      <c r="CB474" s="115"/>
      <c r="CC474" s="115"/>
      <c r="CD474" s="115"/>
      <c r="CE474" s="115"/>
      <c r="CF474" s="115"/>
      <c r="CG474" s="115"/>
      <c r="CH474" s="115"/>
      <c r="CI474" s="115"/>
      <c r="CJ474" s="115"/>
      <c r="CK474" s="115"/>
      <c r="CL474" s="115"/>
      <c r="CM474" s="115"/>
      <c r="CN474" s="115"/>
      <c r="CO474" s="115"/>
      <c r="CP474" s="115"/>
      <c r="CQ474" s="115"/>
      <c r="CR474" s="115"/>
      <c r="CS474" s="116"/>
    </row>
    <row r="475" spans="2:97" x14ac:dyDescent="0.25">
      <c r="B475" s="113"/>
      <c r="C475" s="89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 s="115"/>
      <c r="BR475" s="115"/>
      <c r="BS475" s="115"/>
      <c r="BT475" s="115"/>
      <c r="BU475" s="115"/>
      <c r="BV475" s="115"/>
      <c r="BW475" s="115"/>
      <c r="BX475" s="115"/>
      <c r="BY475" s="115"/>
      <c r="BZ475" s="115"/>
      <c r="CA475" s="115"/>
      <c r="CB475" s="115"/>
      <c r="CC475" s="115"/>
      <c r="CD475" s="115"/>
      <c r="CE475" s="115"/>
      <c r="CF475" s="115"/>
      <c r="CG475" s="115"/>
      <c r="CH475" s="115"/>
      <c r="CI475" s="115"/>
      <c r="CJ475" s="115"/>
      <c r="CK475" s="115"/>
      <c r="CL475" s="115"/>
      <c r="CM475" s="115"/>
      <c r="CN475" s="115"/>
      <c r="CO475" s="115"/>
      <c r="CP475" s="115"/>
      <c r="CQ475" s="115"/>
      <c r="CR475" s="115"/>
      <c r="CS475" s="116"/>
    </row>
    <row r="476" spans="2:97" x14ac:dyDescent="0.25">
      <c r="B476" s="113"/>
      <c r="C476" s="89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 s="115"/>
      <c r="BR476" s="115"/>
      <c r="BS476" s="115"/>
      <c r="BT476" s="115"/>
      <c r="BU476" s="115"/>
      <c r="BV476" s="115"/>
      <c r="BW476" s="115"/>
      <c r="BX476" s="115"/>
      <c r="BY476" s="115"/>
      <c r="BZ476" s="115"/>
      <c r="CA476" s="115"/>
      <c r="CB476" s="115"/>
      <c r="CC476" s="115"/>
      <c r="CD476" s="115"/>
      <c r="CE476" s="115"/>
      <c r="CF476" s="115"/>
      <c r="CG476" s="115"/>
      <c r="CH476" s="115"/>
      <c r="CI476" s="115"/>
      <c r="CJ476" s="115"/>
      <c r="CK476" s="115"/>
      <c r="CL476" s="115"/>
      <c r="CM476" s="115"/>
      <c r="CN476" s="115"/>
      <c r="CO476" s="115"/>
      <c r="CP476" s="115"/>
      <c r="CQ476" s="115"/>
      <c r="CR476" s="115"/>
      <c r="CS476" s="116"/>
    </row>
    <row r="477" spans="2:97" x14ac:dyDescent="0.25">
      <c r="B477" s="113"/>
      <c r="C477" s="89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 s="115"/>
      <c r="BR477" s="115"/>
      <c r="BS477" s="115"/>
      <c r="BT477" s="115"/>
      <c r="BU477" s="115"/>
      <c r="BV477" s="115"/>
      <c r="BW477" s="115"/>
      <c r="BX477" s="115"/>
      <c r="BY477" s="115"/>
      <c r="BZ477" s="115"/>
      <c r="CA477" s="115"/>
      <c r="CB477" s="115"/>
      <c r="CC477" s="115"/>
      <c r="CD477" s="115"/>
      <c r="CE477" s="115"/>
      <c r="CF477" s="115"/>
      <c r="CG477" s="115"/>
      <c r="CH477" s="115"/>
      <c r="CI477" s="115"/>
      <c r="CJ477" s="115"/>
      <c r="CK477" s="115"/>
      <c r="CL477" s="115"/>
      <c r="CM477" s="115"/>
      <c r="CN477" s="115"/>
      <c r="CO477" s="115"/>
      <c r="CP477" s="115"/>
      <c r="CQ477" s="115"/>
      <c r="CR477" s="115"/>
      <c r="CS477" s="116"/>
    </row>
    <row r="478" spans="2:97" x14ac:dyDescent="0.25">
      <c r="B478" s="113"/>
      <c r="C478" s="89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 s="115"/>
      <c r="BR478" s="115"/>
      <c r="BS478" s="115"/>
      <c r="BT478" s="115"/>
      <c r="BU478" s="115"/>
      <c r="BV478" s="115"/>
      <c r="BW478" s="115"/>
      <c r="BX478" s="115"/>
      <c r="BY478" s="115"/>
      <c r="BZ478" s="115"/>
      <c r="CA478" s="115"/>
      <c r="CB478" s="115"/>
      <c r="CC478" s="115"/>
      <c r="CD478" s="115"/>
      <c r="CE478" s="115"/>
      <c r="CF478" s="115"/>
      <c r="CG478" s="115"/>
      <c r="CH478" s="115"/>
      <c r="CI478" s="115"/>
      <c r="CJ478" s="115"/>
      <c r="CK478" s="115"/>
      <c r="CL478" s="115"/>
      <c r="CM478" s="115"/>
      <c r="CN478" s="115"/>
      <c r="CO478" s="115"/>
      <c r="CP478" s="115"/>
      <c r="CQ478" s="115"/>
      <c r="CR478" s="115"/>
      <c r="CS478" s="116"/>
    </row>
    <row r="479" spans="2:97" x14ac:dyDescent="0.25">
      <c r="B479" s="113"/>
      <c r="C479" s="89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 s="115"/>
      <c r="BR479" s="115"/>
      <c r="BS479" s="115"/>
      <c r="BT479" s="115"/>
      <c r="BU479" s="115"/>
      <c r="BV479" s="115"/>
      <c r="BW479" s="115"/>
      <c r="BX479" s="115"/>
      <c r="BY479" s="115"/>
      <c r="BZ479" s="115"/>
      <c r="CA479" s="115"/>
      <c r="CB479" s="115"/>
      <c r="CC479" s="115"/>
      <c r="CD479" s="115"/>
      <c r="CE479" s="115"/>
      <c r="CF479" s="115"/>
      <c r="CG479" s="115"/>
      <c r="CH479" s="115"/>
      <c r="CI479" s="115"/>
      <c r="CJ479" s="115"/>
      <c r="CK479" s="115"/>
      <c r="CL479" s="115"/>
      <c r="CM479" s="115"/>
      <c r="CN479" s="115"/>
      <c r="CO479" s="115"/>
      <c r="CP479" s="115"/>
      <c r="CQ479" s="115"/>
      <c r="CR479" s="115"/>
      <c r="CS479" s="116"/>
    </row>
    <row r="480" spans="2:97" x14ac:dyDescent="0.25">
      <c r="B480" s="113"/>
      <c r="C480" s="89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 s="115"/>
      <c r="BR480" s="115"/>
      <c r="BS480" s="115"/>
      <c r="BT480" s="115"/>
      <c r="BU480" s="115"/>
      <c r="BV480" s="115"/>
      <c r="BW480" s="115"/>
      <c r="BX480" s="115"/>
      <c r="BY480" s="115"/>
      <c r="BZ480" s="115"/>
      <c r="CA480" s="115"/>
      <c r="CB480" s="115"/>
      <c r="CC480" s="115"/>
      <c r="CD480" s="115"/>
      <c r="CE480" s="115"/>
      <c r="CF480" s="115"/>
      <c r="CG480" s="115"/>
      <c r="CH480" s="115"/>
      <c r="CI480" s="115"/>
      <c r="CJ480" s="115"/>
      <c r="CK480" s="115"/>
      <c r="CL480" s="115"/>
      <c r="CM480" s="115"/>
      <c r="CN480" s="115"/>
      <c r="CO480" s="115"/>
      <c r="CP480" s="115"/>
      <c r="CQ480" s="115"/>
      <c r="CR480" s="115"/>
      <c r="CS480" s="116"/>
    </row>
    <row r="481" spans="2:97" x14ac:dyDescent="0.25">
      <c r="B481" s="113"/>
      <c r="C481" s="89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 s="115"/>
      <c r="BR481" s="115"/>
      <c r="BS481" s="115"/>
      <c r="BT481" s="115"/>
      <c r="BU481" s="115"/>
      <c r="BV481" s="115"/>
      <c r="BW481" s="115"/>
      <c r="BX481" s="115"/>
      <c r="BY481" s="115"/>
      <c r="BZ481" s="115"/>
      <c r="CA481" s="115"/>
      <c r="CB481" s="115"/>
      <c r="CC481" s="115"/>
      <c r="CD481" s="115"/>
      <c r="CE481" s="115"/>
      <c r="CF481" s="115"/>
      <c r="CG481" s="115"/>
      <c r="CH481" s="115"/>
      <c r="CI481" s="115"/>
      <c r="CJ481" s="115"/>
      <c r="CK481" s="115"/>
      <c r="CL481" s="115"/>
      <c r="CM481" s="115"/>
      <c r="CN481" s="115"/>
      <c r="CO481" s="115"/>
      <c r="CP481" s="115"/>
      <c r="CQ481" s="115"/>
      <c r="CR481" s="115"/>
      <c r="CS481" s="116"/>
    </row>
    <row r="482" spans="2:97" x14ac:dyDescent="0.25">
      <c r="B482" s="113"/>
      <c r="C482" s="89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 s="115"/>
      <c r="BR482" s="115"/>
      <c r="BS482" s="115"/>
      <c r="BT482" s="115"/>
      <c r="BU482" s="115"/>
      <c r="BV482" s="115"/>
      <c r="BW482" s="115"/>
      <c r="BX482" s="115"/>
      <c r="BY482" s="115"/>
      <c r="BZ482" s="115"/>
      <c r="CA482" s="115"/>
      <c r="CB482" s="115"/>
      <c r="CC482" s="115"/>
      <c r="CD482" s="115"/>
      <c r="CE482" s="115"/>
      <c r="CF482" s="115"/>
      <c r="CG482" s="115"/>
      <c r="CH482" s="115"/>
      <c r="CI482" s="115"/>
      <c r="CJ482" s="115"/>
      <c r="CK482" s="115"/>
      <c r="CL482" s="115"/>
      <c r="CM482" s="115"/>
      <c r="CN482" s="115"/>
      <c r="CO482" s="115"/>
      <c r="CP482" s="115"/>
      <c r="CQ482" s="115"/>
      <c r="CR482" s="115"/>
      <c r="CS482" s="116"/>
    </row>
    <row r="483" spans="2:97" x14ac:dyDescent="0.25">
      <c r="B483" s="113"/>
      <c r="C483" s="89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 s="115"/>
      <c r="BR483" s="115"/>
      <c r="BS483" s="115"/>
      <c r="BT483" s="115"/>
      <c r="BU483" s="115"/>
      <c r="BV483" s="115"/>
      <c r="BW483" s="115"/>
      <c r="BX483" s="115"/>
      <c r="BY483" s="115"/>
      <c r="BZ483" s="115"/>
      <c r="CA483" s="115"/>
      <c r="CB483" s="115"/>
      <c r="CC483" s="115"/>
      <c r="CD483" s="115"/>
      <c r="CE483" s="115"/>
      <c r="CF483" s="115"/>
      <c r="CG483" s="115"/>
      <c r="CH483" s="115"/>
      <c r="CI483" s="115"/>
      <c r="CJ483" s="115"/>
      <c r="CK483" s="115"/>
      <c r="CL483" s="115"/>
      <c r="CM483" s="115"/>
      <c r="CN483" s="115"/>
      <c r="CO483" s="115"/>
      <c r="CP483" s="115"/>
      <c r="CQ483" s="115"/>
      <c r="CR483" s="115"/>
      <c r="CS483" s="116"/>
    </row>
    <row r="484" spans="2:97" x14ac:dyDescent="0.25">
      <c r="B484" s="113"/>
      <c r="C484" s="89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 s="115"/>
      <c r="BR484" s="115"/>
      <c r="BS484" s="115"/>
      <c r="BT484" s="115"/>
      <c r="BU484" s="115"/>
      <c r="BV484" s="115"/>
      <c r="BW484" s="115"/>
      <c r="BX484" s="115"/>
      <c r="BY484" s="115"/>
      <c r="BZ484" s="115"/>
      <c r="CA484" s="115"/>
      <c r="CB484" s="115"/>
      <c r="CC484" s="115"/>
      <c r="CD484" s="115"/>
      <c r="CE484" s="115"/>
      <c r="CF484" s="115"/>
      <c r="CG484" s="115"/>
      <c r="CH484" s="115"/>
      <c r="CI484" s="115"/>
      <c r="CJ484" s="115"/>
      <c r="CK484" s="115"/>
      <c r="CL484" s="115"/>
      <c r="CM484" s="115"/>
      <c r="CN484" s="115"/>
      <c r="CO484" s="115"/>
      <c r="CP484" s="115"/>
      <c r="CQ484" s="115"/>
      <c r="CR484" s="115"/>
      <c r="CS484" s="116"/>
    </row>
    <row r="485" spans="2:97" x14ac:dyDescent="0.25">
      <c r="B485" s="113"/>
      <c r="C485" s="89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 s="115"/>
      <c r="BR485" s="115"/>
      <c r="BS485" s="115"/>
      <c r="BT485" s="115"/>
      <c r="BU485" s="115"/>
      <c r="BV485" s="115"/>
      <c r="BW485" s="115"/>
      <c r="BX485" s="115"/>
      <c r="BY485" s="115"/>
      <c r="BZ485" s="115"/>
      <c r="CA485" s="115"/>
      <c r="CB485" s="115"/>
      <c r="CC485" s="115"/>
      <c r="CD485" s="115"/>
      <c r="CE485" s="115"/>
      <c r="CF485" s="115"/>
      <c r="CG485" s="115"/>
      <c r="CH485" s="115"/>
      <c r="CI485" s="115"/>
      <c r="CJ485" s="115"/>
      <c r="CK485" s="115"/>
      <c r="CL485" s="115"/>
      <c r="CM485" s="115"/>
      <c r="CN485" s="115"/>
      <c r="CO485" s="115"/>
      <c r="CP485" s="115"/>
      <c r="CQ485" s="115"/>
      <c r="CR485" s="115"/>
      <c r="CS485" s="116"/>
    </row>
    <row r="486" spans="2:97" x14ac:dyDescent="0.25">
      <c r="B486" s="113"/>
      <c r="C486" s="89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 s="115"/>
      <c r="BR486" s="115"/>
      <c r="BS486" s="115"/>
      <c r="BT486" s="115"/>
      <c r="BU486" s="115"/>
      <c r="BV486" s="115"/>
      <c r="BW486" s="115"/>
      <c r="BX486" s="115"/>
      <c r="BY486" s="115"/>
      <c r="BZ486" s="115"/>
      <c r="CA486" s="115"/>
      <c r="CB486" s="115"/>
      <c r="CC486" s="115"/>
      <c r="CD486" s="115"/>
      <c r="CE486" s="115"/>
      <c r="CF486" s="115"/>
      <c r="CG486" s="115"/>
      <c r="CH486" s="115"/>
      <c r="CI486" s="115"/>
      <c r="CJ486" s="115"/>
      <c r="CK486" s="115"/>
      <c r="CL486" s="115"/>
      <c r="CM486" s="115"/>
      <c r="CN486" s="115"/>
      <c r="CO486" s="115"/>
      <c r="CP486" s="115"/>
      <c r="CQ486" s="115"/>
      <c r="CR486" s="115"/>
      <c r="CS486" s="116"/>
    </row>
    <row r="487" spans="2:97" x14ac:dyDescent="0.25">
      <c r="B487" s="113"/>
      <c r="C487" s="89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 s="115"/>
      <c r="BR487" s="115"/>
      <c r="BS487" s="115"/>
      <c r="BT487" s="115"/>
      <c r="BU487" s="115"/>
      <c r="BV487" s="115"/>
      <c r="BW487" s="115"/>
      <c r="BX487" s="115"/>
      <c r="BY487" s="115"/>
      <c r="BZ487" s="115"/>
      <c r="CA487" s="115"/>
      <c r="CB487" s="115"/>
      <c r="CC487" s="115"/>
      <c r="CD487" s="115"/>
      <c r="CE487" s="115"/>
      <c r="CF487" s="115"/>
      <c r="CG487" s="115"/>
      <c r="CH487" s="115"/>
      <c r="CI487" s="115"/>
      <c r="CJ487" s="115"/>
      <c r="CK487" s="115"/>
      <c r="CL487" s="115"/>
      <c r="CM487" s="115"/>
      <c r="CN487" s="115"/>
      <c r="CO487" s="115"/>
      <c r="CP487" s="115"/>
      <c r="CQ487" s="115"/>
      <c r="CR487" s="115"/>
      <c r="CS487" s="116"/>
    </row>
    <row r="488" spans="2:97" x14ac:dyDescent="0.25">
      <c r="B488" s="113"/>
      <c r="C488" s="89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 s="115"/>
      <c r="BR488" s="115"/>
      <c r="BS488" s="115"/>
      <c r="BT488" s="115"/>
      <c r="BU488" s="115"/>
      <c r="BV488" s="115"/>
      <c r="BW488" s="115"/>
      <c r="BX488" s="115"/>
      <c r="BY488" s="115"/>
      <c r="BZ488" s="115"/>
      <c r="CA488" s="115"/>
      <c r="CB488" s="115"/>
      <c r="CC488" s="115"/>
      <c r="CD488" s="115"/>
      <c r="CE488" s="115"/>
      <c r="CF488" s="115"/>
      <c r="CG488" s="115"/>
      <c r="CH488" s="115"/>
      <c r="CI488" s="115"/>
      <c r="CJ488" s="115"/>
      <c r="CK488" s="115"/>
      <c r="CL488" s="115"/>
      <c r="CM488" s="115"/>
      <c r="CN488" s="115"/>
      <c r="CO488" s="115"/>
      <c r="CP488" s="115"/>
      <c r="CQ488" s="115"/>
      <c r="CR488" s="115"/>
      <c r="CS488" s="116"/>
    </row>
    <row r="489" spans="2:97" x14ac:dyDescent="0.25">
      <c r="B489" s="113"/>
      <c r="C489" s="89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 s="115"/>
      <c r="BR489" s="115"/>
      <c r="BS489" s="115"/>
      <c r="BT489" s="115"/>
      <c r="BU489" s="115"/>
      <c r="BV489" s="115"/>
      <c r="BW489" s="115"/>
      <c r="BX489" s="115"/>
      <c r="BY489" s="115"/>
      <c r="BZ489" s="115"/>
      <c r="CA489" s="115"/>
      <c r="CB489" s="115"/>
      <c r="CC489" s="115"/>
      <c r="CD489" s="115"/>
      <c r="CE489" s="115"/>
      <c r="CF489" s="115"/>
      <c r="CG489" s="115"/>
      <c r="CH489" s="115"/>
      <c r="CI489" s="115"/>
      <c r="CJ489" s="115"/>
      <c r="CK489" s="115"/>
      <c r="CL489" s="115"/>
      <c r="CM489" s="115"/>
      <c r="CN489" s="115"/>
      <c r="CO489" s="115"/>
      <c r="CP489" s="115"/>
      <c r="CQ489" s="115"/>
      <c r="CR489" s="115"/>
      <c r="CS489" s="116"/>
    </row>
    <row r="490" spans="2:97" x14ac:dyDescent="0.25">
      <c r="B490" s="113"/>
      <c r="C490" s="89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 s="115"/>
      <c r="BR490" s="115"/>
      <c r="BS490" s="115"/>
      <c r="BT490" s="115"/>
      <c r="BU490" s="115"/>
      <c r="BV490" s="115"/>
      <c r="BW490" s="115"/>
      <c r="BX490" s="115"/>
      <c r="BY490" s="115"/>
      <c r="BZ490" s="115"/>
      <c r="CA490" s="115"/>
      <c r="CB490" s="115"/>
      <c r="CC490" s="115"/>
      <c r="CD490" s="115"/>
      <c r="CE490" s="115"/>
      <c r="CF490" s="115"/>
      <c r="CG490" s="115"/>
      <c r="CH490" s="115"/>
      <c r="CI490" s="115"/>
      <c r="CJ490" s="115"/>
      <c r="CK490" s="115"/>
      <c r="CL490" s="115"/>
      <c r="CM490" s="115"/>
      <c r="CN490" s="115"/>
      <c r="CO490" s="115"/>
      <c r="CP490" s="115"/>
      <c r="CQ490" s="115"/>
      <c r="CR490" s="115"/>
      <c r="CS490" s="116"/>
    </row>
    <row r="491" spans="2:97" x14ac:dyDescent="0.25">
      <c r="B491" s="113"/>
      <c r="C491" s="89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 s="115"/>
      <c r="BR491" s="115"/>
      <c r="BS491" s="115"/>
      <c r="BT491" s="115"/>
      <c r="BU491" s="115"/>
      <c r="BV491" s="115"/>
      <c r="BW491" s="115"/>
      <c r="BX491" s="115"/>
      <c r="BY491" s="115"/>
      <c r="BZ491" s="115"/>
      <c r="CA491" s="115"/>
      <c r="CB491" s="115"/>
      <c r="CC491" s="115"/>
      <c r="CD491" s="115"/>
      <c r="CE491" s="115"/>
      <c r="CF491" s="115"/>
      <c r="CG491" s="115"/>
      <c r="CH491" s="115"/>
      <c r="CI491" s="115"/>
      <c r="CJ491" s="115"/>
      <c r="CK491" s="115"/>
      <c r="CL491" s="115"/>
      <c r="CM491" s="115"/>
      <c r="CN491" s="115"/>
      <c r="CO491" s="115"/>
      <c r="CP491" s="115"/>
      <c r="CQ491" s="115"/>
      <c r="CR491" s="115"/>
      <c r="CS491" s="116"/>
    </row>
    <row r="492" spans="2:97" x14ac:dyDescent="0.25">
      <c r="B492" s="113"/>
      <c r="C492" s="89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 s="115"/>
      <c r="BR492" s="115"/>
      <c r="BS492" s="115"/>
      <c r="BT492" s="115"/>
      <c r="BU492" s="115"/>
      <c r="BV492" s="115"/>
      <c r="BW492" s="115"/>
      <c r="BX492" s="115"/>
      <c r="BY492" s="115"/>
      <c r="BZ492" s="115"/>
      <c r="CA492" s="115"/>
      <c r="CB492" s="115"/>
      <c r="CC492" s="115"/>
      <c r="CD492" s="115"/>
      <c r="CE492" s="115"/>
      <c r="CF492" s="115"/>
      <c r="CG492" s="115"/>
      <c r="CH492" s="115"/>
      <c r="CI492" s="115"/>
      <c r="CJ492" s="115"/>
      <c r="CK492" s="115"/>
      <c r="CL492" s="115"/>
      <c r="CM492" s="115"/>
      <c r="CN492" s="115"/>
      <c r="CO492" s="115"/>
      <c r="CP492" s="115"/>
      <c r="CQ492" s="115"/>
      <c r="CR492" s="115"/>
      <c r="CS492" s="116"/>
    </row>
    <row r="493" spans="2:97" x14ac:dyDescent="0.25">
      <c r="B493" s="113"/>
      <c r="C493" s="89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 s="115"/>
      <c r="BR493" s="115"/>
      <c r="BS493" s="115"/>
      <c r="BT493" s="115"/>
      <c r="BU493" s="115"/>
      <c r="BV493" s="115"/>
      <c r="BW493" s="115"/>
      <c r="BX493" s="115"/>
      <c r="BY493" s="115"/>
      <c r="BZ493" s="115"/>
      <c r="CA493" s="115"/>
      <c r="CB493" s="115"/>
      <c r="CC493" s="115"/>
      <c r="CD493" s="115"/>
      <c r="CE493" s="115"/>
      <c r="CF493" s="115"/>
      <c r="CG493" s="115"/>
      <c r="CH493" s="115"/>
      <c r="CI493" s="115"/>
      <c r="CJ493" s="115"/>
      <c r="CK493" s="115"/>
      <c r="CL493" s="115"/>
      <c r="CM493" s="115"/>
      <c r="CN493" s="115"/>
      <c r="CO493" s="115"/>
      <c r="CP493" s="115"/>
      <c r="CQ493" s="115"/>
      <c r="CR493" s="115"/>
      <c r="CS493" s="116"/>
    </row>
    <row r="494" spans="2:97" x14ac:dyDescent="0.25">
      <c r="B494" s="113"/>
      <c r="C494" s="89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 s="115"/>
      <c r="BR494" s="115"/>
      <c r="BS494" s="115"/>
      <c r="BT494" s="115"/>
      <c r="BU494" s="115"/>
      <c r="BV494" s="115"/>
      <c r="BW494" s="115"/>
      <c r="BX494" s="115"/>
      <c r="BY494" s="115"/>
      <c r="BZ494" s="115"/>
      <c r="CA494" s="115"/>
      <c r="CB494" s="115"/>
      <c r="CC494" s="115"/>
      <c r="CD494" s="115"/>
      <c r="CE494" s="115"/>
      <c r="CF494" s="115"/>
      <c r="CG494" s="115"/>
      <c r="CH494" s="115"/>
      <c r="CI494" s="115"/>
      <c r="CJ494" s="115"/>
      <c r="CK494" s="115"/>
      <c r="CL494" s="115"/>
      <c r="CM494" s="115"/>
      <c r="CN494" s="115"/>
      <c r="CO494" s="115"/>
      <c r="CP494" s="115"/>
      <c r="CQ494" s="115"/>
      <c r="CR494" s="115"/>
      <c r="CS494" s="116"/>
    </row>
    <row r="495" spans="2:97" x14ac:dyDescent="0.25">
      <c r="B495" s="113"/>
      <c r="C495" s="89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 s="115"/>
      <c r="BR495" s="115"/>
      <c r="BS495" s="115"/>
      <c r="BT495" s="115"/>
      <c r="BU495" s="115"/>
      <c r="BV495" s="115"/>
      <c r="BW495" s="115"/>
      <c r="BX495" s="115"/>
      <c r="BY495" s="115"/>
      <c r="BZ495" s="115"/>
      <c r="CA495" s="115"/>
      <c r="CB495" s="115"/>
      <c r="CC495" s="115"/>
      <c r="CD495" s="115"/>
      <c r="CE495" s="115"/>
      <c r="CF495" s="115"/>
      <c r="CG495" s="115"/>
      <c r="CH495" s="115"/>
      <c r="CI495" s="115"/>
      <c r="CJ495" s="115"/>
      <c r="CK495" s="115"/>
      <c r="CL495" s="115"/>
      <c r="CM495" s="115"/>
      <c r="CN495" s="115"/>
      <c r="CO495" s="115"/>
      <c r="CP495" s="115"/>
      <c r="CQ495" s="115"/>
      <c r="CR495" s="115"/>
      <c r="CS495" s="116"/>
    </row>
    <row r="496" spans="2:97" x14ac:dyDescent="0.25">
      <c r="B496" s="113"/>
      <c r="C496" s="89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 s="115"/>
      <c r="BR496" s="115"/>
      <c r="BS496" s="115"/>
      <c r="BT496" s="115"/>
      <c r="BU496" s="115"/>
      <c r="BV496" s="115"/>
      <c r="BW496" s="115"/>
      <c r="BX496" s="115"/>
      <c r="BY496" s="115"/>
      <c r="BZ496" s="115"/>
      <c r="CA496" s="115"/>
      <c r="CB496" s="115"/>
      <c r="CC496" s="115"/>
      <c r="CD496" s="115"/>
      <c r="CE496" s="115"/>
      <c r="CF496" s="115"/>
      <c r="CG496" s="115"/>
      <c r="CH496" s="115"/>
      <c r="CI496" s="115"/>
      <c r="CJ496" s="115"/>
      <c r="CK496" s="115"/>
      <c r="CL496" s="115"/>
      <c r="CM496" s="115"/>
      <c r="CN496" s="115"/>
      <c r="CO496" s="115"/>
      <c r="CP496" s="115"/>
      <c r="CQ496" s="115"/>
      <c r="CR496" s="115"/>
      <c r="CS496" s="116"/>
    </row>
    <row r="497" spans="2:97" x14ac:dyDescent="0.25">
      <c r="B497" s="113"/>
      <c r="C497" s="89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6"/>
    </row>
    <row r="498" spans="2:97" x14ac:dyDescent="0.25">
      <c r="B498" s="113"/>
      <c r="C498" s="89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 s="115"/>
      <c r="BR498" s="115"/>
      <c r="BS498" s="115"/>
      <c r="BT498" s="115"/>
      <c r="BU498" s="115"/>
      <c r="BV498" s="115"/>
      <c r="BW498" s="115"/>
      <c r="BX498" s="115"/>
      <c r="BY498" s="115"/>
      <c r="BZ498" s="115"/>
      <c r="CA498" s="115"/>
      <c r="CB498" s="115"/>
      <c r="CC498" s="115"/>
      <c r="CD498" s="115"/>
      <c r="CE498" s="115"/>
      <c r="CF498" s="115"/>
      <c r="CG498" s="115"/>
      <c r="CH498" s="115"/>
      <c r="CI498" s="115"/>
      <c r="CJ498" s="115"/>
      <c r="CK498" s="115"/>
      <c r="CL498" s="115"/>
      <c r="CM498" s="115"/>
      <c r="CN498" s="115"/>
      <c r="CO498" s="115"/>
      <c r="CP498" s="115"/>
      <c r="CQ498" s="115"/>
      <c r="CR498" s="115"/>
      <c r="CS498" s="116"/>
    </row>
    <row r="499" spans="2:97" x14ac:dyDescent="0.25">
      <c r="B499" s="113"/>
      <c r="C499" s="89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 s="115"/>
      <c r="BR499" s="115"/>
      <c r="BS499" s="115"/>
      <c r="BT499" s="115"/>
      <c r="BU499" s="115"/>
      <c r="BV499" s="115"/>
      <c r="BW499" s="115"/>
      <c r="BX499" s="115"/>
      <c r="BY499" s="115"/>
      <c r="BZ499" s="115"/>
      <c r="CA499" s="115"/>
      <c r="CB499" s="115"/>
      <c r="CC499" s="115"/>
      <c r="CD499" s="115"/>
      <c r="CE499" s="115"/>
      <c r="CF499" s="115"/>
      <c r="CG499" s="115"/>
      <c r="CH499" s="115"/>
      <c r="CI499" s="115"/>
      <c r="CJ499" s="115"/>
      <c r="CK499" s="115"/>
      <c r="CL499" s="115"/>
      <c r="CM499" s="115"/>
      <c r="CN499" s="115"/>
      <c r="CO499" s="115"/>
      <c r="CP499" s="115"/>
      <c r="CQ499" s="115"/>
      <c r="CR499" s="115"/>
      <c r="CS499" s="116"/>
    </row>
    <row r="500" spans="2:97" x14ac:dyDescent="0.25">
      <c r="B500" s="113"/>
      <c r="C500" s="89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 s="115"/>
      <c r="BR500" s="115"/>
      <c r="BS500" s="115"/>
      <c r="BT500" s="115"/>
      <c r="BU500" s="115"/>
      <c r="BV500" s="115"/>
      <c r="BW500" s="115"/>
      <c r="BX500" s="115"/>
      <c r="BY500" s="115"/>
      <c r="BZ500" s="115"/>
      <c r="CA500" s="115"/>
      <c r="CB500" s="115"/>
      <c r="CC500" s="115"/>
      <c r="CD500" s="115"/>
      <c r="CE500" s="115"/>
      <c r="CF500" s="115"/>
      <c r="CG500" s="115"/>
      <c r="CH500" s="115"/>
      <c r="CI500" s="115"/>
      <c r="CJ500" s="115"/>
      <c r="CK500" s="115"/>
      <c r="CL500" s="115"/>
      <c r="CM500" s="115"/>
      <c r="CN500" s="115"/>
      <c r="CO500" s="115"/>
      <c r="CP500" s="115"/>
      <c r="CQ500" s="115"/>
      <c r="CR500" s="115"/>
      <c r="CS500" s="116"/>
    </row>
    <row r="501" spans="2:97" x14ac:dyDescent="0.25">
      <c r="B501" s="113"/>
      <c r="C501" s="89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 s="115"/>
      <c r="BR501" s="115"/>
      <c r="BS501" s="115"/>
      <c r="BT501" s="115"/>
      <c r="BU501" s="115"/>
      <c r="BV501" s="115"/>
      <c r="BW501" s="115"/>
      <c r="BX501" s="115"/>
      <c r="BY501" s="115"/>
      <c r="BZ501" s="115"/>
      <c r="CA501" s="115"/>
      <c r="CB501" s="115"/>
      <c r="CC501" s="115"/>
      <c r="CD501" s="115"/>
      <c r="CE501" s="115"/>
      <c r="CF501" s="115"/>
      <c r="CG501" s="115"/>
      <c r="CH501" s="115"/>
      <c r="CI501" s="115"/>
      <c r="CJ501" s="115"/>
      <c r="CK501" s="115"/>
      <c r="CL501" s="115"/>
      <c r="CM501" s="115"/>
      <c r="CN501" s="115"/>
      <c r="CO501" s="115"/>
      <c r="CP501" s="115"/>
      <c r="CQ501" s="115"/>
      <c r="CR501" s="115"/>
      <c r="CS501" s="116"/>
    </row>
    <row r="502" spans="2:97" x14ac:dyDescent="0.25">
      <c r="B502" s="113"/>
      <c r="C502" s="89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 s="115"/>
      <c r="BR502" s="115"/>
      <c r="BS502" s="115"/>
      <c r="BT502" s="115"/>
      <c r="BU502" s="115"/>
      <c r="BV502" s="115"/>
      <c r="BW502" s="115"/>
      <c r="BX502" s="115"/>
      <c r="BY502" s="115"/>
      <c r="BZ502" s="115"/>
      <c r="CA502" s="115"/>
      <c r="CB502" s="115"/>
      <c r="CC502" s="115"/>
      <c r="CD502" s="115"/>
      <c r="CE502" s="115"/>
      <c r="CF502" s="115"/>
      <c r="CG502" s="115"/>
      <c r="CH502" s="115"/>
      <c r="CI502" s="115"/>
      <c r="CJ502" s="115"/>
      <c r="CK502" s="115"/>
      <c r="CL502" s="115"/>
      <c r="CM502" s="115"/>
      <c r="CN502" s="115"/>
      <c r="CO502" s="115"/>
      <c r="CP502" s="115"/>
      <c r="CQ502" s="115"/>
      <c r="CR502" s="115"/>
      <c r="CS502" s="116"/>
    </row>
    <row r="503" spans="2:97" x14ac:dyDescent="0.25">
      <c r="B503" s="113"/>
      <c r="C503" s="89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 s="115"/>
      <c r="BR503" s="115"/>
      <c r="BS503" s="115"/>
      <c r="BT503" s="115"/>
      <c r="BU503" s="115"/>
      <c r="BV503" s="115"/>
      <c r="BW503" s="115"/>
      <c r="BX503" s="115"/>
      <c r="BY503" s="115"/>
      <c r="BZ503" s="115"/>
      <c r="CA503" s="115"/>
      <c r="CB503" s="115"/>
      <c r="CC503" s="115"/>
      <c r="CD503" s="115"/>
      <c r="CE503" s="115"/>
      <c r="CF503" s="115"/>
      <c r="CG503" s="115"/>
      <c r="CH503" s="115"/>
      <c r="CI503" s="115"/>
      <c r="CJ503" s="115"/>
      <c r="CK503" s="115"/>
      <c r="CL503" s="115"/>
      <c r="CM503" s="115"/>
      <c r="CN503" s="115"/>
      <c r="CO503" s="115"/>
      <c r="CP503" s="115"/>
      <c r="CQ503" s="115"/>
      <c r="CR503" s="115"/>
      <c r="CS503" s="116"/>
    </row>
    <row r="504" spans="2:97" x14ac:dyDescent="0.25">
      <c r="B504" s="113"/>
      <c r="C504" s="89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 s="115"/>
      <c r="BR504" s="115"/>
      <c r="BS504" s="115"/>
      <c r="BT504" s="115"/>
      <c r="BU504" s="115"/>
      <c r="BV504" s="115"/>
      <c r="BW504" s="115"/>
      <c r="BX504" s="115"/>
      <c r="BY504" s="115"/>
      <c r="BZ504" s="115"/>
      <c r="CA504" s="115"/>
      <c r="CB504" s="115"/>
      <c r="CC504" s="115"/>
      <c r="CD504" s="115"/>
      <c r="CE504" s="115"/>
      <c r="CF504" s="115"/>
      <c r="CG504" s="115"/>
      <c r="CH504" s="115"/>
      <c r="CI504" s="115"/>
      <c r="CJ504" s="115"/>
      <c r="CK504" s="115"/>
      <c r="CL504" s="115"/>
      <c r="CM504" s="115"/>
      <c r="CN504" s="115"/>
      <c r="CO504" s="115"/>
      <c r="CP504" s="115"/>
      <c r="CQ504" s="115"/>
      <c r="CR504" s="115"/>
      <c r="CS504" s="116"/>
    </row>
    <row r="505" spans="2:97" x14ac:dyDescent="0.25">
      <c r="B505" s="113"/>
      <c r="C505" s="89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 s="115"/>
      <c r="BR505" s="115"/>
      <c r="BS505" s="115"/>
      <c r="BT505" s="115"/>
      <c r="BU505" s="115"/>
      <c r="BV505" s="115"/>
      <c r="BW505" s="115"/>
      <c r="BX505" s="115"/>
      <c r="BY505" s="115"/>
      <c r="BZ505" s="115"/>
      <c r="CA505" s="115"/>
      <c r="CB505" s="115"/>
      <c r="CC505" s="115"/>
      <c r="CD505" s="115"/>
      <c r="CE505" s="115"/>
      <c r="CF505" s="115"/>
      <c r="CG505" s="115"/>
      <c r="CH505" s="115"/>
      <c r="CI505" s="115"/>
      <c r="CJ505" s="115"/>
      <c r="CK505" s="115"/>
      <c r="CL505" s="115"/>
      <c r="CM505" s="115"/>
      <c r="CN505" s="115"/>
      <c r="CO505" s="115"/>
      <c r="CP505" s="115"/>
      <c r="CQ505" s="115"/>
      <c r="CR505" s="115"/>
      <c r="CS505" s="116"/>
    </row>
    <row r="506" spans="2:97" x14ac:dyDescent="0.25">
      <c r="B506" s="113"/>
      <c r="C506" s="89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 s="115"/>
      <c r="BR506" s="115"/>
      <c r="BS506" s="115"/>
      <c r="BT506" s="115"/>
      <c r="BU506" s="115"/>
      <c r="BV506" s="115"/>
      <c r="BW506" s="115"/>
      <c r="BX506" s="115"/>
      <c r="BY506" s="115"/>
      <c r="BZ506" s="115"/>
      <c r="CA506" s="115"/>
      <c r="CB506" s="115"/>
      <c r="CC506" s="115"/>
      <c r="CD506" s="115"/>
      <c r="CE506" s="115"/>
      <c r="CF506" s="115"/>
      <c r="CG506" s="115"/>
      <c r="CH506" s="115"/>
      <c r="CI506" s="115"/>
      <c r="CJ506" s="115"/>
      <c r="CK506" s="115"/>
      <c r="CL506" s="115"/>
      <c r="CM506" s="115"/>
      <c r="CN506" s="115"/>
      <c r="CO506" s="115"/>
      <c r="CP506" s="115"/>
      <c r="CQ506" s="115"/>
      <c r="CR506" s="115"/>
      <c r="CS506" s="116"/>
    </row>
    <row r="507" spans="2:97" x14ac:dyDescent="0.25">
      <c r="B507" s="113"/>
      <c r="C507" s="89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 s="115"/>
      <c r="BR507" s="115"/>
      <c r="BS507" s="115"/>
      <c r="BT507" s="115"/>
      <c r="BU507" s="115"/>
      <c r="BV507" s="115"/>
      <c r="BW507" s="115"/>
      <c r="BX507" s="115"/>
      <c r="BY507" s="115"/>
      <c r="BZ507" s="115"/>
      <c r="CA507" s="115"/>
      <c r="CB507" s="115"/>
      <c r="CC507" s="115"/>
      <c r="CD507" s="115"/>
      <c r="CE507" s="115"/>
      <c r="CF507" s="115"/>
      <c r="CG507" s="115"/>
      <c r="CH507" s="115"/>
      <c r="CI507" s="115"/>
      <c r="CJ507" s="115"/>
      <c r="CK507" s="115"/>
      <c r="CL507" s="115"/>
      <c r="CM507" s="115"/>
      <c r="CN507" s="115"/>
      <c r="CO507" s="115"/>
      <c r="CP507" s="115"/>
      <c r="CQ507" s="115"/>
      <c r="CR507" s="115"/>
      <c r="CS507" s="116"/>
    </row>
    <row r="508" spans="2:97" x14ac:dyDescent="0.25">
      <c r="B508" s="113"/>
      <c r="C508" s="89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 s="115"/>
      <c r="BR508" s="115"/>
      <c r="BS508" s="115"/>
      <c r="BT508" s="115"/>
      <c r="BU508" s="115"/>
      <c r="BV508" s="115"/>
      <c r="BW508" s="115"/>
      <c r="BX508" s="115"/>
      <c r="BY508" s="115"/>
      <c r="BZ508" s="115"/>
      <c r="CA508" s="115"/>
      <c r="CB508" s="115"/>
      <c r="CC508" s="115"/>
      <c r="CD508" s="115"/>
      <c r="CE508" s="115"/>
      <c r="CF508" s="115"/>
      <c r="CG508" s="115"/>
      <c r="CH508" s="115"/>
      <c r="CI508" s="115"/>
      <c r="CJ508" s="115"/>
      <c r="CK508" s="115"/>
      <c r="CL508" s="115"/>
      <c r="CM508" s="115"/>
      <c r="CN508" s="115"/>
      <c r="CO508" s="115"/>
      <c r="CP508" s="115"/>
      <c r="CQ508" s="115"/>
      <c r="CR508" s="115"/>
      <c r="CS508" s="116"/>
    </row>
    <row r="509" spans="2:97" x14ac:dyDescent="0.25">
      <c r="B509" s="113"/>
      <c r="C509" s="89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 s="115"/>
      <c r="BR509" s="115"/>
      <c r="BS509" s="115"/>
      <c r="BT509" s="115"/>
      <c r="BU509" s="115"/>
      <c r="BV509" s="115"/>
      <c r="BW509" s="115"/>
      <c r="BX509" s="115"/>
      <c r="BY509" s="115"/>
      <c r="BZ509" s="115"/>
      <c r="CA509" s="115"/>
      <c r="CB509" s="115"/>
      <c r="CC509" s="115"/>
      <c r="CD509" s="115"/>
      <c r="CE509" s="115"/>
      <c r="CF509" s="115"/>
      <c r="CG509" s="115"/>
      <c r="CH509" s="115"/>
      <c r="CI509" s="115"/>
      <c r="CJ509" s="115"/>
      <c r="CK509" s="115"/>
      <c r="CL509" s="115"/>
      <c r="CM509" s="115"/>
      <c r="CN509" s="115"/>
      <c r="CO509" s="115"/>
      <c r="CP509" s="115"/>
      <c r="CQ509" s="115"/>
      <c r="CR509" s="115"/>
      <c r="CS509" s="116"/>
    </row>
    <row r="510" spans="2:97" x14ac:dyDescent="0.25">
      <c r="B510" s="113"/>
      <c r="C510" s="89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 s="115"/>
      <c r="BR510" s="115"/>
      <c r="BS510" s="115"/>
      <c r="BT510" s="115"/>
      <c r="BU510" s="115"/>
      <c r="BV510" s="115"/>
      <c r="BW510" s="115"/>
      <c r="BX510" s="115"/>
      <c r="BY510" s="115"/>
      <c r="BZ510" s="115"/>
      <c r="CA510" s="115"/>
      <c r="CB510" s="115"/>
      <c r="CC510" s="115"/>
      <c r="CD510" s="115"/>
      <c r="CE510" s="115"/>
      <c r="CF510" s="115"/>
      <c r="CG510" s="115"/>
      <c r="CH510" s="115"/>
      <c r="CI510" s="115"/>
      <c r="CJ510" s="115"/>
      <c r="CK510" s="115"/>
      <c r="CL510" s="115"/>
      <c r="CM510" s="115"/>
      <c r="CN510" s="115"/>
      <c r="CO510" s="115"/>
      <c r="CP510" s="115"/>
      <c r="CQ510" s="115"/>
      <c r="CR510" s="115"/>
      <c r="CS510" s="116"/>
    </row>
    <row r="511" spans="2:97" x14ac:dyDescent="0.25">
      <c r="B511" s="113"/>
      <c r="C511" s="89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 s="115"/>
      <c r="BR511" s="115"/>
      <c r="BS511" s="115"/>
      <c r="BT511" s="115"/>
      <c r="BU511" s="115"/>
      <c r="BV511" s="115"/>
      <c r="BW511" s="115"/>
      <c r="BX511" s="115"/>
      <c r="BY511" s="115"/>
      <c r="BZ511" s="115"/>
      <c r="CA511" s="115"/>
      <c r="CB511" s="115"/>
      <c r="CC511" s="115"/>
      <c r="CD511" s="115"/>
      <c r="CE511" s="115"/>
      <c r="CF511" s="115"/>
      <c r="CG511" s="115"/>
      <c r="CH511" s="115"/>
      <c r="CI511" s="115"/>
      <c r="CJ511" s="115"/>
      <c r="CK511" s="115"/>
      <c r="CL511" s="115"/>
      <c r="CM511" s="115"/>
      <c r="CN511" s="115"/>
      <c r="CO511" s="115"/>
      <c r="CP511" s="115"/>
      <c r="CQ511" s="115"/>
      <c r="CR511" s="115"/>
      <c r="CS511" s="116"/>
    </row>
    <row r="512" spans="2:97" x14ac:dyDescent="0.25">
      <c r="B512" s="113"/>
      <c r="C512" s="89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 s="115"/>
      <c r="BR512" s="115"/>
      <c r="BS512" s="115"/>
      <c r="BT512" s="115"/>
      <c r="BU512" s="115"/>
      <c r="BV512" s="115"/>
      <c r="BW512" s="115"/>
      <c r="BX512" s="115"/>
      <c r="BY512" s="115"/>
      <c r="BZ512" s="115"/>
      <c r="CA512" s="115"/>
      <c r="CB512" s="115"/>
      <c r="CC512" s="115"/>
      <c r="CD512" s="115"/>
      <c r="CE512" s="115"/>
      <c r="CF512" s="115"/>
      <c r="CG512" s="115"/>
      <c r="CH512" s="115"/>
      <c r="CI512" s="115"/>
      <c r="CJ512" s="115"/>
      <c r="CK512" s="115"/>
      <c r="CL512" s="115"/>
      <c r="CM512" s="115"/>
      <c r="CN512" s="115"/>
      <c r="CO512" s="115"/>
      <c r="CP512" s="115"/>
      <c r="CQ512" s="115"/>
      <c r="CR512" s="115"/>
      <c r="CS512" s="116"/>
    </row>
    <row r="513" spans="2:97" x14ac:dyDescent="0.25">
      <c r="B513" s="113"/>
      <c r="C513" s="89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 s="115"/>
      <c r="BR513" s="115"/>
      <c r="BS513" s="115"/>
      <c r="BT513" s="115"/>
      <c r="BU513" s="115"/>
      <c r="BV513" s="115"/>
      <c r="BW513" s="115"/>
      <c r="BX513" s="115"/>
      <c r="BY513" s="115"/>
      <c r="BZ513" s="115"/>
      <c r="CA513" s="115"/>
      <c r="CB513" s="115"/>
      <c r="CC513" s="115"/>
      <c r="CD513" s="115"/>
      <c r="CE513" s="115"/>
      <c r="CF513" s="115"/>
      <c r="CG513" s="115"/>
      <c r="CH513" s="115"/>
      <c r="CI513" s="115"/>
      <c r="CJ513" s="115"/>
      <c r="CK513" s="115"/>
      <c r="CL513" s="115"/>
      <c r="CM513" s="115"/>
      <c r="CN513" s="115"/>
      <c r="CO513" s="115"/>
      <c r="CP513" s="115"/>
      <c r="CQ513" s="115"/>
      <c r="CR513" s="115"/>
      <c r="CS513" s="116"/>
    </row>
    <row r="514" spans="2:97" x14ac:dyDescent="0.25">
      <c r="B514" s="113"/>
      <c r="C514" s="89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 s="115"/>
      <c r="BR514" s="115"/>
      <c r="BS514" s="115"/>
      <c r="BT514" s="115"/>
      <c r="BU514" s="115"/>
      <c r="BV514" s="115"/>
      <c r="BW514" s="115"/>
      <c r="BX514" s="115"/>
      <c r="BY514" s="115"/>
      <c r="BZ514" s="115"/>
      <c r="CA514" s="115"/>
      <c r="CB514" s="115"/>
      <c r="CC514" s="115"/>
      <c r="CD514" s="115"/>
      <c r="CE514" s="115"/>
      <c r="CF514" s="115"/>
      <c r="CG514" s="115"/>
      <c r="CH514" s="115"/>
      <c r="CI514" s="115"/>
      <c r="CJ514" s="115"/>
      <c r="CK514" s="115"/>
      <c r="CL514" s="115"/>
      <c r="CM514" s="115"/>
      <c r="CN514" s="115"/>
      <c r="CO514" s="115"/>
      <c r="CP514" s="115"/>
      <c r="CQ514" s="115"/>
      <c r="CR514" s="115"/>
      <c r="CS514" s="116"/>
    </row>
    <row r="515" spans="2:97" x14ac:dyDescent="0.25">
      <c r="B515" s="113"/>
      <c r="C515" s="89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 s="115"/>
      <c r="BR515" s="115"/>
      <c r="BS515" s="115"/>
      <c r="BT515" s="115"/>
      <c r="BU515" s="115"/>
      <c r="BV515" s="115"/>
      <c r="BW515" s="115"/>
      <c r="BX515" s="115"/>
      <c r="BY515" s="115"/>
      <c r="BZ515" s="115"/>
      <c r="CA515" s="115"/>
      <c r="CB515" s="115"/>
      <c r="CC515" s="115"/>
      <c r="CD515" s="115"/>
      <c r="CE515" s="115"/>
      <c r="CF515" s="115"/>
      <c r="CG515" s="115"/>
      <c r="CH515" s="115"/>
      <c r="CI515" s="115"/>
      <c r="CJ515" s="115"/>
      <c r="CK515" s="115"/>
      <c r="CL515" s="115"/>
      <c r="CM515" s="115"/>
      <c r="CN515" s="115"/>
      <c r="CO515" s="115"/>
      <c r="CP515" s="115"/>
      <c r="CQ515" s="115"/>
      <c r="CR515" s="115"/>
      <c r="CS515" s="116"/>
    </row>
    <row r="516" spans="2:97" x14ac:dyDescent="0.25">
      <c r="B516" s="113"/>
      <c r="C516" s="89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 s="115"/>
      <c r="BR516" s="115"/>
      <c r="BS516" s="115"/>
      <c r="BT516" s="115"/>
      <c r="BU516" s="115"/>
      <c r="BV516" s="115"/>
      <c r="BW516" s="115"/>
      <c r="BX516" s="115"/>
      <c r="BY516" s="115"/>
      <c r="BZ516" s="115"/>
      <c r="CA516" s="115"/>
      <c r="CB516" s="115"/>
      <c r="CC516" s="115"/>
      <c r="CD516" s="115"/>
      <c r="CE516" s="115"/>
      <c r="CF516" s="115"/>
      <c r="CG516" s="115"/>
      <c r="CH516" s="115"/>
      <c r="CI516" s="115"/>
      <c r="CJ516" s="115"/>
      <c r="CK516" s="115"/>
      <c r="CL516" s="115"/>
      <c r="CM516" s="115"/>
      <c r="CN516" s="115"/>
      <c r="CO516" s="115"/>
      <c r="CP516" s="115"/>
      <c r="CQ516" s="115"/>
      <c r="CR516" s="115"/>
      <c r="CS516" s="116"/>
    </row>
    <row r="517" spans="2:97" x14ac:dyDescent="0.25">
      <c r="B517" s="113"/>
      <c r="C517" s="89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 s="115"/>
      <c r="BR517" s="115"/>
      <c r="BS517" s="115"/>
      <c r="BT517" s="115"/>
      <c r="BU517" s="115"/>
      <c r="BV517" s="115"/>
      <c r="BW517" s="115"/>
      <c r="BX517" s="115"/>
      <c r="BY517" s="115"/>
      <c r="BZ517" s="115"/>
      <c r="CA517" s="115"/>
      <c r="CB517" s="115"/>
      <c r="CC517" s="115"/>
      <c r="CD517" s="115"/>
      <c r="CE517" s="115"/>
      <c r="CF517" s="115"/>
      <c r="CG517" s="115"/>
      <c r="CH517" s="115"/>
      <c r="CI517" s="115"/>
      <c r="CJ517" s="115"/>
      <c r="CK517" s="115"/>
      <c r="CL517" s="115"/>
      <c r="CM517" s="115"/>
      <c r="CN517" s="115"/>
      <c r="CO517" s="115"/>
      <c r="CP517" s="115"/>
      <c r="CQ517" s="115"/>
      <c r="CR517" s="115"/>
      <c r="CS517" s="116"/>
    </row>
    <row r="518" spans="2:97" x14ac:dyDescent="0.25">
      <c r="B518" s="113"/>
      <c r="C518" s="89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 s="115"/>
      <c r="BR518" s="115"/>
      <c r="BS518" s="115"/>
      <c r="BT518" s="115"/>
      <c r="BU518" s="115"/>
      <c r="BV518" s="115"/>
      <c r="BW518" s="115"/>
      <c r="BX518" s="115"/>
      <c r="BY518" s="115"/>
      <c r="BZ518" s="115"/>
      <c r="CA518" s="115"/>
      <c r="CB518" s="115"/>
      <c r="CC518" s="115"/>
      <c r="CD518" s="115"/>
      <c r="CE518" s="115"/>
      <c r="CF518" s="115"/>
      <c r="CG518" s="115"/>
      <c r="CH518" s="115"/>
      <c r="CI518" s="115"/>
      <c r="CJ518" s="115"/>
      <c r="CK518" s="115"/>
      <c r="CL518" s="115"/>
      <c r="CM518" s="115"/>
      <c r="CN518" s="115"/>
      <c r="CO518" s="115"/>
      <c r="CP518" s="115"/>
      <c r="CQ518" s="115"/>
      <c r="CR518" s="115"/>
      <c r="CS518" s="116"/>
    </row>
    <row r="519" spans="2:97" x14ac:dyDescent="0.25">
      <c r="B519" s="113"/>
      <c r="C519" s="89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 s="115"/>
      <c r="BR519" s="115"/>
      <c r="BS519" s="115"/>
      <c r="BT519" s="115"/>
      <c r="BU519" s="115"/>
      <c r="BV519" s="115"/>
      <c r="BW519" s="115"/>
      <c r="BX519" s="115"/>
      <c r="BY519" s="115"/>
      <c r="BZ519" s="115"/>
      <c r="CA519" s="115"/>
      <c r="CB519" s="115"/>
      <c r="CC519" s="115"/>
      <c r="CD519" s="115"/>
      <c r="CE519" s="115"/>
      <c r="CF519" s="115"/>
      <c r="CG519" s="115"/>
      <c r="CH519" s="115"/>
      <c r="CI519" s="115"/>
      <c r="CJ519" s="115"/>
      <c r="CK519" s="115"/>
      <c r="CL519" s="115"/>
      <c r="CM519" s="115"/>
      <c r="CN519" s="115"/>
      <c r="CO519" s="115"/>
      <c r="CP519" s="115"/>
      <c r="CQ519" s="115"/>
      <c r="CR519" s="115"/>
      <c r="CS519" s="116"/>
    </row>
    <row r="520" spans="2:97" x14ac:dyDescent="0.25">
      <c r="B520" s="113"/>
      <c r="C520" s="89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6"/>
    </row>
    <row r="521" spans="2:97" x14ac:dyDescent="0.25">
      <c r="B521" s="113"/>
      <c r="C521" s="89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 s="115"/>
      <c r="BR521" s="115"/>
      <c r="BS521" s="115"/>
      <c r="BT521" s="115"/>
      <c r="BU521" s="115"/>
      <c r="BV521" s="115"/>
      <c r="BW521" s="115"/>
      <c r="BX521" s="115"/>
      <c r="BY521" s="115"/>
      <c r="BZ521" s="115"/>
      <c r="CA521" s="115"/>
      <c r="CB521" s="115"/>
      <c r="CC521" s="115"/>
      <c r="CD521" s="115"/>
      <c r="CE521" s="115"/>
      <c r="CF521" s="115"/>
      <c r="CG521" s="115"/>
      <c r="CH521" s="115"/>
      <c r="CI521" s="115"/>
      <c r="CJ521" s="115"/>
      <c r="CK521" s="115"/>
      <c r="CL521" s="115"/>
      <c r="CM521" s="115"/>
      <c r="CN521" s="115"/>
      <c r="CO521" s="115"/>
      <c r="CP521" s="115"/>
      <c r="CQ521" s="115"/>
      <c r="CR521" s="115"/>
      <c r="CS521" s="116"/>
    </row>
    <row r="522" spans="2:97" x14ac:dyDescent="0.25">
      <c r="B522" s="113"/>
      <c r="C522" s="89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 s="115"/>
      <c r="BR522" s="115"/>
      <c r="BS522" s="115"/>
      <c r="BT522" s="115"/>
      <c r="BU522" s="115"/>
      <c r="BV522" s="115"/>
      <c r="BW522" s="115"/>
      <c r="BX522" s="115"/>
      <c r="BY522" s="115"/>
      <c r="BZ522" s="115"/>
      <c r="CA522" s="115"/>
      <c r="CB522" s="115"/>
      <c r="CC522" s="115"/>
      <c r="CD522" s="115"/>
      <c r="CE522" s="115"/>
      <c r="CF522" s="115"/>
      <c r="CG522" s="115"/>
      <c r="CH522" s="115"/>
      <c r="CI522" s="115"/>
      <c r="CJ522" s="115"/>
      <c r="CK522" s="115"/>
      <c r="CL522" s="115"/>
      <c r="CM522" s="115"/>
      <c r="CN522" s="115"/>
      <c r="CO522" s="115"/>
      <c r="CP522" s="115"/>
      <c r="CQ522" s="115"/>
      <c r="CR522" s="115"/>
      <c r="CS522" s="116"/>
    </row>
    <row r="523" spans="2:97" x14ac:dyDescent="0.25">
      <c r="B523" s="113"/>
      <c r="C523" s="89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 s="115"/>
      <c r="BR523" s="115"/>
      <c r="BS523" s="115"/>
      <c r="BT523" s="115"/>
      <c r="BU523" s="115"/>
      <c r="BV523" s="115"/>
      <c r="BW523" s="115"/>
      <c r="BX523" s="115"/>
      <c r="BY523" s="115"/>
      <c r="BZ523" s="115"/>
      <c r="CA523" s="115"/>
      <c r="CB523" s="115"/>
      <c r="CC523" s="115"/>
      <c r="CD523" s="115"/>
      <c r="CE523" s="115"/>
      <c r="CF523" s="115"/>
      <c r="CG523" s="115"/>
      <c r="CH523" s="115"/>
      <c r="CI523" s="115"/>
      <c r="CJ523" s="115"/>
      <c r="CK523" s="115"/>
      <c r="CL523" s="115"/>
      <c r="CM523" s="115"/>
      <c r="CN523" s="115"/>
      <c r="CO523" s="115"/>
      <c r="CP523" s="115"/>
      <c r="CQ523" s="115"/>
      <c r="CR523" s="115"/>
      <c r="CS523" s="116"/>
    </row>
    <row r="524" spans="2:97" x14ac:dyDescent="0.25">
      <c r="B524" s="113"/>
      <c r="C524" s="89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 s="115"/>
      <c r="BR524" s="115"/>
      <c r="BS524" s="115"/>
      <c r="BT524" s="115"/>
      <c r="BU524" s="115"/>
      <c r="BV524" s="115"/>
      <c r="BW524" s="115"/>
      <c r="BX524" s="115"/>
      <c r="BY524" s="115"/>
      <c r="BZ524" s="115"/>
      <c r="CA524" s="115"/>
      <c r="CB524" s="115"/>
      <c r="CC524" s="115"/>
      <c r="CD524" s="115"/>
      <c r="CE524" s="115"/>
      <c r="CF524" s="115"/>
      <c r="CG524" s="115"/>
      <c r="CH524" s="115"/>
      <c r="CI524" s="115"/>
      <c r="CJ524" s="115"/>
      <c r="CK524" s="115"/>
      <c r="CL524" s="115"/>
      <c r="CM524" s="115"/>
      <c r="CN524" s="115"/>
      <c r="CO524" s="115"/>
      <c r="CP524" s="115"/>
      <c r="CQ524" s="115"/>
      <c r="CR524" s="115"/>
      <c r="CS524" s="116"/>
    </row>
    <row r="525" spans="2:97" x14ac:dyDescent="0.25">
      <c r="B525" s="113"/>
      <c r="C525" s="89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 s="115"/>
      <c r="BR525" s="115"/>
      <c r="BS525" s="115"/>
      <c r="BT525" s="115"/>
      <c r="BU525" s="115"/>
      <c r="BV525" s="115"/>
      <c r="BW525" s="115"/>
      <c r="BX525" s="115"/>
      <c r="BY525" s="115"/>
      <c r="BZ525" s="115"/>
      <c r="CA525" s="115"/>
      <c r="CB525" s="115"/>
      <c r="CC525" s="115"/>
      <c r="CD525" s="115"/>
      <c r="CE525" s="115"/>
      <c r="CF525" s="115"/>
      <c r="CG525" s="115"/>
      <c r="CH525" s="115"/>
      <c r="CI525" s="115"/>
      <c r="CJ525" s="115"/>
      <c r="CK525" s="115"/>
      <c r="CL525" s="115"/>
      <c r="CM525" s="115"/>
      <c r="CN525" s="115"/>
      <c r="CO525" s="115"/>
      <c r="CP525" s="115"/>
      <c r="CQ525" s="115"/>
      <c r="CR525" s="115"/>
      <c r="CS525" s="116"/>
    </row>
    <row r="526" spans="2:97" x14ac:dyDescent="0.25">
      <c r="B526" s="113"/>
      <c r="C526" s="89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 s="115"/>
      <c r="BR526" s="115"/>
      <c r="BS526" s="115"/>
      <c r="BT526" s="115"/>
      <c r="BU526" s="115"/>
      <c r="BV526" s="115"/>
      <c r="BW526" s="115"/>
      <c r="BX526" s="115"/>
      <c r="BY526" s="115"/>
      <c r="BZ526" s="115"/>
      <c r="CA526" s="115"/>
      <c r="CB526" s="115"/>
      <c r="CC526" s="115"/>
      <c r="CD526" s="115"/>
      <c r="CE526" s="115"/>
      <c r="CF526" s="115"/>
      <c r="CG526" s="115"/>
      <c r="CH526" s="115"/>
      <c r="CI526" s="115"/>
      <c r="CJ526" s="115"/>
      <c r="CK526" s="115"/>
      <c r="CL526" s="115"/>
      <c r="CM526" s="115"/>
      <c r="CN526" s="115"/>
      <c r="CO526" s="115"/>
      <c r="CP526" s="115"/>
      <c r="CQ526" s="115"/>
      <c r="CR526" s="115"/>
      <c r="CS526" s="116"/>
    </row>
    <row r="527" spans="2:97" x14ac:dyDescent="0.25">
      <c r="B527" s="113"/>
      <c r="C527" s="89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 s="115"/>
      <c r="BR527" s="115"/>
      <c r="BS527" s="115"/>
      <c r="BT527" s="115"/>
      <c r="BU527" s="115"/>
      <c r="BV527" s="115"/>
      <c r="BW527" s="115"/>
      <c r="BX527" s="115"/>
      <c r="BY527" s="115"/>
      <c r="BZ527" s="115"/>
      <c r="CA527" s="115"/>
      <c r="CB527" s="115"/>
      <c r="CC527" s="115"/>
      <c r="CD527" s="115"/>
      <c r="CE527" s="115"/>
      <c r="CF527" s="115"/>
      <c r="CG527" s="115"/>
      <c r="CH527" s="115"/>
      <c r="CI527" s="115"/>
      <c r="CJ527" s="115"/>
      <c r="CK527" s="115"/>
      <c r="CL527" s="115"/>
      <c r="CM527" s="115"/>
      <c r="CN527" s="115"/>
      <c r="CO527" s="115"/>
      <c r="CP527" s="115"/>
      <c r="CQ527" s="115"/>
      <c r="CR527" s="115"/>
      <c r="CS527" s="116"/>
    </row>
    <row r="528" spans="2:97" x14ac:dyDescent="0.25">
      <c r="B528" s="113"/>
      <c r="C528" s="89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 s="115"/>
      <c r="BR528" s="115"/>
      <c r="BS528" s="115"/>
      <c r="BT528" s="115"/>
      <c r="BU528" s="115"/>
      <c r="BV528" s="115"/>
      <c r="BW528" s="115"/>
      <c r="BX528" s="115"/>
      <c r="BY528" s="115"/>
      <c r="BZ528" s="115"/>
      <c r="CA528" s="115"/>
      <c r="CB528" s="115"/>
      <c r="CC528" s="115"/>
      <c r="CD528" s="115"/>
      <c r="CE528" s="115"/>
      <c r="CF528" s="115"/>
      <c r="CG528" s="115"/>
      <c r="CH528" s="115"/>
      <c r="CI528" s="115"/>
      <c r="CJ528" s="115"/>
      <c r="CK528" s="115"/>
      <c r="CL528" s="115"/>
      <c r="CM528" s="115"/>
      <c r="CN528" s="115"/>
      <c r="CO528" s="115"/>
      <c r="CP528" s="115"/>
      <c r="CQ528" s="115"/>
      <c r="CR528" s="115"/>
      <c r="CS528" s="116"/>
    </row>
    <row r="529" spans="2:97" x14ac:dyDescent="0.25">
      <c r="B529" s="113"/>
      <c r="C529" s="89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 s="115"/>
      <c r="BR529" s="115"/>
      <c r="BS529" s="115"/>
      <c r="BT529" s="115"/>
      <c r="BU529" s="115"/>
      <c r="BV529" s="115"/>
      <c r="BW529" s="115"/>
      <c r="BX529" s="115"/>
      <c r="BY529" s="115"/>
      <c r="BZ529" s="115"/>
      <c r="CA529" s="115"/>
      <c r="CB529" s="115"/>
      <c r="CC529" s="115"/>
      <c r="CD529" s="115"/>
      <c r="CE529" s="115"/>
      <c r="CF529" s="115"/>
      <c r="CG529" s="115"/>
      <c r="CH529" s="115"/>
      <c r="CI529" s="115"/>
      <c r="CJ529" s="115"/>
      <c r="CK529" s="115"/>
      <c r="CL529" s="115"/>
      <c r="CM529" s="115"/>
      <c r="CN529" s="115"/>
      <c r="CO529" s="115"/>
      <c r="CP529" s="115"/>
      <c r="CQ529" s="115"/>
      <c r="CR529" s="115"/>
      <c r="CS529" s="116"/>
    </row>
    <row r="530" spans="2:97" x14ac:dyDescent="0.25">
      <c r="B530" s="113"/>
      <c r="C530" s="89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 s="115"/>
      <c r="BR530" s="115"/>
      <c r="BS530" s="115"/>
      <c r="BT530" s="115"/>
      <c r="BU530" s="115"/>
      <c r="BV530" s="115"/>
      <c r="BW530" s="115"/>
      <c r="BX530" s="115"/>
      <c r="BY530" s="115"/>
      <c r="BZ530" s="115"/>
      <c r="CA530" s="115"/>
      <c r="CB530" s="115"/>
      <c r="CC530" s="115"/>
      <c r="CD530" s="115"/>
      <c r="CE530" s="115"/>
      <c r="CF530" s="115"/>
      <c r="CG530" s="115"/>
      <c r="CH530" s="115"/>
      <c r="CI530" s="115"/>
      <c r="CJ530" s="115"/>
      <c r="CK530" s="115"/>
      <c r="CL530" s="115"/>
      <c r="CM530" s="115"/>
      <c r="CN530" s="115"/>
      <c r="CO530" s="115"/>
      <c r="CP530" s="115"/>
      <c r="CQ530" s="115"/>
      <c r="CR530" s="115"/>
      <c r="CS530" s="116"/>
    </row>
    <row r="531" spans="2:97" x14ac:dyDescent="0.25">
      <c r="B531" s="113"/>
      <c r="C531" s="89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 s="115"/>
      <c r="BR531" s="115"/>
      <c r="BS531" s="115"/>
      <c r="BT531" s="115"/>
      <c r="BU531" s="115"/>
      <c r="BV531" s="115"/>
      <c r="BW531" s="115"/>
      <c r="BX531" s="115"/>
      <c r="BY531" s="115"/>
      <c r="BZ531" s="115"/>
      <c r="CA531" s="115"/>
      <c r="CB531" s="115"/>
      <c r="CC531" s="115"/>
      <c r="CD531" s="115"/>
      <c r="CE531" s="115"/>
      <c r="CF531" s="115"/>
      <c r="CG531" s="115"/>
      <c r="CH531" s="115"/>
      <c r="CI531" s="115"/>
      <c r="CJ531" s="115"/>
      <c r="CK531" s="115"/>
      <c r="CL531" s="115"/>
      <c r="CM531" s="115"/>
      <c r="CN531" s="115"/>
      <c r="CO531" s="115"/>
      <c r="CP531" s="115"/>
      <c r="CQ531" s="115"/>
      <c r="CR531" s="115"/>
      <c r="CS531" s="116"/>
    </row>
    <row r="532" spans="2:97" x14ac:dyDescent="0.25">
      <c r="B532" s="113"/>
      <c r="C532" s="89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6"/>
    </row>
    <row r="533" spans="2:97" x14ac:dyDescent="0.25">
      <c r="B533" s="113"/>
      <c r="C533" s="89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 s="115"/>
      <c r="BR533" s="115"/>
      <c r="BS533" s="115"/>
      <c r="BT533" s="115"/>
      <c r="BU533" s="115"/>
      <c r="BV533" s="115"/>
      <c r="BW533" s="115"/>
      <c r="BX533" s="115"/>
      <c r="BY533" s="115"/>
      <c r="BZ533" s="115"/>
      <c r="CA533" s="115"/>
      <c r="CB533" s="115"/>
      <c r="CC533" s="115"/>
      <c r="CD533" s="115"/>
      <c r="CE533" s="115"/>
      <c r="CF533" s="115"/>
      <c r="CG533" s="115"/>
      <c r="CH533" s="115"/>
      <c r="CI533" s="115"/>
      <c r="CJ533" s="115"/>
      <c r="CK533" s="115"/>
      <c r="CL533" s="115"/>
      <c r="CM533" s="115"/>
      <c r="CN533" s="115"/>
      <c r="CO533" s="115"/>
      <c r="CP533" s="115"/>
      <c r="CQ533" s="115"/>
      <c r="CR533" s="115"/>
      <c r="CS533" s="116"/>
    </row>
    <row r="534" spans="2:97" x14ac:dyDescent="0.25">
      <c r="B534" s="113"/>
      <c r="C534" s="89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 s="115"/>
      <c r="BR534" s="115"/>
      <c r="BS534" s="115"/>
      <c r="BT534" s="115"/>
      <c r="BU534" s="115"/>
      <c r="BV534" s="115"/>
      <c r="BW534" s="115"/>
      <c r="BX534" s="115"/>
      <c r="BY534" s="115"/>
      <c r="BZ534" s="115"/>
      <c r="CA534" s="115"/>
      <c r="CB534" s="115"/>
      <c r="CC534" s="115"/>
      <c r="CD534" s="115"/>
      <c r="CE534" s="115"/>
      <c r="CF534" s="115"/>
      <c r="CG534" s="115"/>
      <c r="CH534" s="115"/>
      <c r="CI534" s="115"/>
      <c r="CJ534" s="115"/>
      <c r="CK534" s="115"/>
      <c r="CL534" s="115"/>
      <c r="CM534" s="115"/>
      <c r="CN534" s="115"/>
      <c r="CO534" s="115"/>
      <c r="CP534" s="115"/>
      <c r="CQ534" s="115"/>
      <c r="CR534" s="115"/>
      <c r="CS534" s="116"/>
    </row>
    <row r="535" spans="2:97" x14ac:dyDescent="0.25">
      <c r="B535" s="113"/>
      <c r="C535" s="89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 s="115"/>
      <c r="BR535" s="115"/>
      <c r="BS535" s="115"/>
      <c r="BT535" s="115"/>
      <c r="BU535" s="115"/>
      <c r="BV535" s="115"/>
      <c r="BW535" s="115"/>
      <c r="BX535" s="115"/>
      <c r="BY535" s="115"/>
      <c r="BZ535" s="115"/>
      <c r="CA535" s="115"/>
      <c r="CB535" s="115"/>
      <c r="CC535" s="115"/>
      <c r="CD535" s="115"/>
      <c r="CE535" s="115"/>
      <c r="CF535" s="115"/>
      <c r="CG535" s="115"/>
      <c r="CH535" s="115"/>
      <c r="CI535" s="115"/>
      <c r="CJ535" s="115"/>
      <c r="CK535" s="115"/>
      <c r="CL535" s="115"/>
      <c r="CM535" s="115"/>
      <c r="CN535" s="115"/>
      <c r="CO535" s="115"/>
      <c r="CP535" s="115"/>
      <c r="CQ535" s="115"/>
      <c r="CR535" s="115"/>
      <c r="CS535" s="116"/>
    </row>
    <row r="536" spans="2:97" x14ac:dyDescent="0.25">
      <c r="B536" s="113"/>
      <c r="C536" s="89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 s="115"/>
      <c r="BR536" s="115"/>
      <c r="BS536" s="115"/>
      <c r="BT536" s="115"/>
      <c r="BU536" s="115"/>
      <c r="BV536" s="115"/>
      <c r="BW536" s="115"/>
      <c r="BX536" s="115"/>
      <c r="BY536" s="115"/>
      <c r="BZ536" s="115"/>
      <c r="CA536" s="115"/>
      <c r="CB536" s="115"/>
      <c r="CC536" s="115"/>
      <c r="CD536" s="115"/>
      <c r="CE536" s="115"/>
      <c r="CF536" s="115"/>
      <c r="CG536" s="115"/>
      <c r="CH536" s="115"/>
      <c r="CI536" s="115"/>
      <c r="CJ536" s="115"/>
      <c r="CK536" s="115"/>
      <c r="CL536" s="115"/>
      <c r="CM536" s="115"/>
      <c r="CN536" s="115"/>
      <c r="CO536" s="115"/>
      <c r="CP536" s="115"/>
      <c r="CQ536" s="115"/>
      <c r="CR536" s="115"/>
      <c r="CS536" s="116"/>
    </row>
    <row r="537" spans="2:97" x14ac:dyDescent="0.25"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  <c r="U537" s="116"/>
      <c r="V537" s="116"/>
      <c r="W537" s="116"/>
      <c r="X537" s="116"/>
      <c r="Y537" s="116"/>
      <c r="Z537" s="116"/>
      <c r="AA537" s="116"/>
      <c r="AB537" s="116"/>
      <c r="AC537" s="116"/>
      <c r="AD537" s="116"/>
      <c r="AE537" s="116"/>
      <c r="AF537" s="116"/>
      <c r="AG537" s="116"/>
      <c r="AH537" s="116"/>
      <c r="AI537" s="116"/>
      <c r="AJ537" s="116"/>
      <c r="AK537" s="116"/>
      <c r="AL537" s="116"/>
      <c r="AM537" s="116"/>
      <c r="AN537" s="116"/>
      <c r="AO537" s="116"/>
      <c r="AP537" s="116"/>
      <c r="AQ537" s="116"/>
      <c r="AR537" s="116"/>
      <c r="AS537" s="116"/>
      <c r="AT537" s="116"/>
      <c r="AU537" s="116"/>
      <c r="AV537" s="116"/>
      <c r="AW537" s="116"/>
      <c r="AX537" s="116"/>
      <c r="AY537" s="116"/>
      <c r="AZ537" s="116"/>
      <c r="BA537" s="116"/>
      <c r="BB537" s="116"/>
      <c r="BC537" s="116"/>
      <c r="BD537" s="116"/>
      <c r="BE537" s="116"/>
      <c r="BF537" s="116"/>
      <c r="BG537" s="116"/>
      <c r="BH537" s="116"/>
      <c r="BI537" s="116"/>
      <c r="BJ537" s="116"/>
      <c r="BK537" s="116"/>
      <c r="BL537" s="116"/>
      <c r="BM537" s="116"/>
      <c r="BN537" s="116"/>
      <c r="BO537" s="116"/>
      <c r="BP537" s="116"/>
      <c r="BQ537" s="116"/>
      <c r="BR537" s="116"/>
      <c r="BS537" s="116"/>
      <c r="BT537" s="116"/>
      <c r="BU537" s="116"/>
      <c r="BV537" s="116"/>
      <c r="BW537" s="116"/>
      <c r="BX537" s="116"/>
      <c r="BY537" s="116"/>
      <c r="BZ537" s="116"/>
      <c r="CA537" s="116"/>
      <c r="CB537" s="116"/>
      <c r="CC537" s="116"/>
      <c r="CD537" s="116"/>
      <c r="CE537" s="116"/>
      <c r="CF537" s="116"/>
      <c r="CG537" s="116"/>
      <c r="CH537" s="116"/>
      <c r="CI537" s="116"/>
      <c r="CJ537" s="116"/>
      <c r="CK537" s="116"/>
      <c r="CL537" s="116"/>
      <c r="CM537" s="116"/>
      <c r="CN537" s="116"/>
      <c r="CO537" s="116"/>
      <c r="CP537" s="116"/>
      <c r="CQ537" s="116"/>
      <c r="CR537" s="116"/>
      <c r="CS537" s="116"/>
    </row>
    <row r="538" spans="2:97" x14ac:dyDescent="0.25"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  <c r="U538" s="116"/>
      <c r="V538" s="116"/>
      <c r="W538" s="116"/>
      <c r="X538" s="116"/>
      <c r="Y538" s="116"/>
      <c r="Z538" s="116"/>
      <c r="AA538" s="116"/>
      <c r="AB538" s="116"/>
      <c r="AC538" s="116"/>
      <c r="AD538" s="116"/>
      <c r="AE538" s="116"/>
      <c r="AF538" s="116"/>
      <c r="AG538" s="116"/>
      <c r="AH538" s="116"/>
      <c r="AI538" s="116"/>
      <c r="AJ538" s="116"/>
      <c r="AK538" s="116"/>
      <c r="AL538" s="116"/>
      <c r="AM538" s="116"/>
      <c r="AN538" s="116"/>
      <c r="AO538" s="116"/>
      <c r="AP538" s="116"/>
      <c r="AQ538" s="116"/>
      <c r="AR538" s="116"/>
      <c r="AS538" s="116"/>
      <c r="AT538" s="116"/>
      <c r="AU538" s="116"/>
      <c r="AV538" s="116"/>
      <c r="AW538" s="116"/>
      <c r="AX538" s="116"/>
      <c r="AY538" s="116"/>
      <c r="AZ538" s="116"/>
      <c r="BA538" s="116"/>
      <c r="BB538" s="116"/>
      <c r="BC538" s="116"/>
      <c r="BD538" s="116"/>
      <c r="BE538" s="116"/>
      <c r="BF538" s="116"/>
      <c r="BG538" s="116"/>
      <c r="BH538" s="116"/>
      <c r="BI538" s="116"/>
      <c r="BJ538" s="116"/>
      <c r="BK538" s="116"/>
      <c r="BL538" s="116"/>
      <c r="BM538" s="116"/>
      <c r="BN538" s="116"/>
      <c r="BO538" s="116"/>
      <c r="BP538" s="116"/>
      <c r="BQ538" s="116"/>
      <c r="BR538" s="116"/>
      <c r="BS538" s="116"/>
      <c r="BT538" s="116"/>
      <c r="BU538" s="116"/>
      <c r="BV538" s="116"/>
      <c r="BW538" s="116"/>
      <c r="BX538" s="116"/>
      <c r="BY538" s="116"/>
      <c r="BZ538" s="116"/>
      <c r="CA538" s="116"/>
      <c r="CB538" s="116"/>
      <c r="CC538" s="116"/>
      <c r="CD538" s="116"/>
      <c r="CE538" s="116"/>
      <c r="CF538" s="116"/>
      <c r="CG538" s="116"/>
      <c r="CH538" s="116"/>
      <c r="CI538" s="116"/>
      <c r="CJ538" s="116"/>
      <c r="CK538" s="116"/>
      <c r="CL538" s="116"/>
      <c r="CM538" s="116"/>
      <c r="CN538" s="116"/>
      <c r="CO538" s="116"/>
      <c r="CP538" s="116"/>
      <c r="CQ538" s="116"/>
      <c r="CR538" s="116"/>
      <c r="CS538" s="116"/>
    </row>
    <row r="539" spans="2:97" x14ac:dyDescent="0.25"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  <c r="U539" s="116"/>
      <c r="V539" s="116"/>
      <c r="W539" s="116"/>
      <c r="X539" s="116"/>
      <c r="Y539" s="116"/>
      <c r="Z539" s="116"/>
      <c r="AA539" s="116"/>
      <c r="AB539" s="116"/>
      <c r="AC539" s="116"/>
      <c r="AD539" s="116"/>
      <c r="AE539" s="116"/>
      <c r="AF539" s="116"/>
      <c r="AG539" s="116"/>
      <c r="AH539" s="116"/>
      <c r="AI539" s="116"/>
      <c r="AJ539" s="116"/>
      <c r="AK539" s="116"/>
      <c r="AL539" s="116"/>
      <c r="AM539" s="116"/>
      <c r="AN539" s="116"/>
      <c r="AO539" s="116"/>
      <c r="AP539" s="116"/>
      <c r="AQ539" s="116"/>
      <c r="AR539" s="116"/>
      <c r="AS539" s="116"/>
      <c r="AT539" s="116"/>
      <c r="AU539" s="116"/>
      <c r="AV539" s="116"/>
      <c r="AW539" s="116"/>
      <c r="AX539" s="116"/>
      <c r="AY539" s="116"/>
      <c r="AZ539" s="116"/>
      <c r="BA539" s="116"/>
      <c r="BB539" s="116"/>
      <c r="BC539" s="116"/>
      <c r="BD539" s="116"/>
      <c r="BE539" s="116"/>
      <c r="BF539" s="116"/>
      <c r="BG539" s="116"/>
      <c r="BH539" s="116"/>
      <c r="BI539" s="116"/>
      <c r="BJ539" s="116"/>
      <c r="BK539" s="116"/>
      <c r="BL539" s="116"/>
      <c r="BM539" s="116"/>
      <c r="BN539" s="116"/>
      <c r="BO539" s="116"/>
      <c r="BP539" s="116"/>
      <c r="BQ539" s="116"/>
      <c r="BR539" s="116"/>
      <c r="BS539" s="116"/>
      <c r="BT539" s="116"/>
      <c r="BU539" s="116"/>
      <c r="BV539" s="116"/>
      <c r="BW539" s="116"/>
      <c r="BX539" s="116"/>
      <c r="BY539" s="116"/>
      <c r="BZ539" s="116"/>
      <c r="CA539" s="116"/>
      <c r="CB539" s="116"/>
      <c r="CC539" s="116"/>
      <c r="CD539" s="116"/>
      <c r="CE539" s="116"/>
      <c r="CF539" s="116"/>
      <c r="CG539" s="116"/>
      <c r="CH539" s="116"/>
      <c r="CI539" s="116"/>
      <c r="CJ539" s="116"/>
      <c r="CK539" s="116"/>
      <c r="CL539" s="116"/>
      <c r="CM539" s="116"/>
      <c r="CN539" s="116"/>
      <c r="CO539" s="116"/>
      <c r="CP539" s="116"/>
      <c r="CQ539" s="116"/>
      <c r="CR539" s="116"/>
      <c r="CS539" s="116"/>
    </row>
    <row r="540" spans="2:97" x14ac:dyDescent="0.25"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6"/>
      <c r="AC540" s="116"/>
      <c r="AD540" s="116"/>
      <c r="AE540" s="116"/>
      <c r="AF540" s="116"/>
      <c r="AG540" s="116"/>
      <c r="AH540" s="116"/>
      <c r="AI540" s="116"/>
      <c r="AJ540" s="116"/>
      <c r="AK540" s="116"/>
      <c r="AL540" s="116"/>
      <c r="AM540" s="116"/>
      <c r="AN540" s="116"/>
      <c r="AO540" s="116"/>
      <c r="AP540" s="116"/>
      <c r="AQ540" s="116"/>
      <c r="AR540" s="116"/>
      <c r="AS540" s="116"/>
      <c r="AT540" s="116"/>
      <c r="AU540" s="116"/>
      <c r="AV540" s="116"/>
      <c r="AW540" s="116"/>
      <c r="AX540" s="116"/>
      <c r="AY540" s="116"/>
      <c r="AZ540" s="116"/>
      <c r="BA540" s="116"/>
      <c r="BB540" s="116"/>
      <c r="BC540" s="116"/>
      <c r="BD540" s="116"/>
      <c r="BE540" s="116"/>
      <c r="BF540" s="116"/>
      <c r="BG540" s="116"/>
      <c r="BH540" s="116"/>
      <c r="BI540" s="116"/>
      <c r="BJ540" s="116"/>
      <c r="BK540" s="116"/>
      <c r="BL540" s="116"/>
      <c r="BM540" s="116"/>
      <c r="BN540" s="116"/>
      <c r="BO540" s="116"/>
      <c r="BP540" s="116"/>
      <c r="BQ540" s="116"/>
      <c r="BR540" s="116"/>
      <c r="BS540" s="116"/>
      <c r="BT540" s="116"/>
      <c r="BU540" s="116"/>
      <c r="BV540" s="116"/>
      <c r="BW540" s="116"/>
      <c r="BX540" s="116"/>
      <c r="BY540" s="116"/>
      <c r="BZ540" s="116"/>
      <c r="CA540" s="116"/>
      <c r="CB540" s="116"/>
      <c r="CC540" s="116"/>
      <c r="CD540" s="116"/>
      <c r="CE540" s="116"/>
      <c r="CF540" s="116"/>
      <c r="CG540" s="116"/>
      <c r="CH540" s="116"/>
      <c r="CI540" s="116"/>
      <c r="CJ540" s="116"/>
      <c r="CK540" s="116"/>
      <c r="CL540" s="116"/>
      <c r="CM540" s="116"/>
      <c r="CN540" s="116"/>
      <c r="CO540" s="116"/>
      <c r="CP540" s="116"/>
      <c r="CQ540" s="116"/>
      <c r="CR540" s="116"/>
      <c r="CS540" s="116"/>
    </row>
    <row r="541" spans="2:97" x14ac:dyDescent="0.25"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16"/>
      <c r="AH541" s="116"/>
      <c r="AI541" s="116"/>
      <c r="AJ541" s="116"/>
      <c r="AK541" s="116"/>
      <c r="AL541" s="116"/>
      <c r="AM541" s="116"/>
      <c r="AN541" s="116"/>
      <c r="AO541" s="116"/>
      <c r="AP541" s="116"/>
      <c r="AQ541" s="116"/>
      <c r="AR541" s="116"/>
      <c r="AS541" s="116"/>
      <c r="AT541" s="116"/>
      <c r="AU541" s="116"/>
      <c r="AV541" s="116"/>
      <c r="AW541" s="116"/>
      <c r="AX541" s="116"/>
      <c r="AY541" s="116"/>
      <c r="AZ541" s="116"/>
      <c r="BA541" s="116"/>
      <c r="BB541" s="116"/>
      <c r="BC541" s="116"/>
      <c r="BD541" s="116"/>
      <c r="BE541" s="116"/>
      <c r="BF541" s="116"/>
      <c r="BG541" s="116"/>
      <c r="BH541" s="116"/>
      <c r="BI541" s="116"/>
      <c r="BJ541" s="116"/>
      <c r="BK541" s="116"/>
      <c r="BL541" s="116"/>
      <c r="BM541" s="116"/>
      <c r="BN541" s="116"/>
      <c r="BO541" s="116"/>
      <c r="BP541" s="116"/>
      <c r="BQ541" s="116"/>
      <c r="BR541" s="116"/>
      <c r="BS541" s="116"/>
      <c r="BT541" s="116"/>
      <c r="BU541" s="116"/>
      <c r="BV541" s="116"/>
      <c r="BW541" s="116"/>
      <c r="BX541" s="116"/>
      <c r="BY541" s="116"/>
      <c r="BZ541" s="116"/>
      <c r="CA541" s="116"/>
      <c r="CB541" s="116"/>
      <c r="CC541" s="116"/>
      <c r="CD541" s="116"/>
      <c r="CE541" s="116"/>
      <c r="CF541" s="116"/>
      <c r="CG541" s="116"/>
      <c r="CH541" s="116"/>
      <c r="CI541" s="116"/>
      <c r="CJ541" s="116"/>
      <c r="CK541" s="116"/>
      <c r="CL541" s="116"/>
      <c r="CM541" s="116"/>
      <c r="CN541" s="116"/>
      <c r="CO541" s="116"/>
      <c r="CP541" s="116"/>
      <c r="CQ541" s="116"/>
      <c r="CR541" s="116"/>
      <c r="CS541" s="116"/>
    </row>
    <row r="542" spans="2:97" x14ac:dyDescent="0.25"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  <c r="Z542" s="116"/>
      <c r="AA542" s="116"/>
      <c r="AB542" s="116"/>
      <c r="AC542" s="116"/>
      <c r="AD542" s="116"/>
      <c r="AE542" s="116"/>
      <c r="AF542" s="116"/>
      <c r="AG542" s="116"/>
      <c r="AH542" s="116"/>
      <c r="AI542" s="116"/>
      <c r="AJ542" s="116"/>
      <c r="AK542" s="116"/>
      <c r="AL542" s="116"/>
      <c r="AM542" s="116"/>
      <c r="AN542" s="116"/>
      <c r="AO542" s="116"/>
      <c r="AP542" s="116"/>
      <c r="AQ542" s="116"/>
      <c r="AR542" s="116"/>
      <c r="AS542" s="116"/>
      <c r="AT542" s="116"/>
      <c r="AU542" s="116"/>
      <c r="AV542" s="116"/>
      <c r="AW542" s="116"/>
      <c r="AX542" s="116"/>
      <c r="AY542" s="116"/>
      <c r="AZ542" s="116"/>
      <c r="BA542" s="116"/>
      <c r="BB542" s="116"/>
      <c r="BC542" s="116"/>
      <c r="BD542" s="116"/>
      <c r="BE542" s="116"/>
      <c r="BF542" s="116"/>
      <c r="BG542" s="116"/>
      <c r="BH542" s="116"/>
      <c r="BI542" s="116"/>
      <c r="BJ542" s="116"/>
      <c r="BK542" s="116"/>
      <c r="BL542" s="116"/>
      <c r="BM542" s="116"/>
      <c r="BN542" s="116"/>
      <c r="BO542" s="116"/>
      <c r="BP542" s="116"/>
      <c r="BQ542" s="116"/>
      <c r="BR542" s="116"/>
      <c r="BS542" s="116"/>
      <c r="BT542" s="116"/>
      <c r="BU542" s="116"/>
      <c r="BV542" s="116"/>
      <c r="BW542" s="116"/>
      <c r="BX542" s="116"/>
      <c r="BY542" s="116"/>
      <c r="BZ542" s="116"/>
      <c r="CA542" s="116"/>
      <c r="CB542" s="116"/>
      <c r="CC542" s="116"/>
      <c r="CD542" s="116"/>
      <c r="CE542" s="116"/>
      <c r="CF542" s="116"/>
      <c r="CG542" s="116"/>
      <c r="CH542" s="116"/>
      <c r="CI542" s="116"/>
      <c r="CJ542" s="116"/>
      <c r="CK542" s="116"/>
      <c r="CL542" s="116"/>
      <c r="CM542" s="116"/>
      <c r="CN542" s="116"/>
      <c r="CO542" s="116"/>
      <c r="CP542" s="116"/>
      <c r="CQ542" s="116"/>
      <c r="CR542" s="116"/>
      <c r="CS542" s="116"/>
    </row>
    <row r="543" spans="2:97" x14ac:dyDescent="0.25"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  <c r="V543" s="116"/>
      <c r="W543" s="116"/>
      <c r="X543" s="116"/>
      <c r="Y543" s="116"/>
      <c r="Z543" s="116"/>
      <c r="AA543" s="116"/>
      <c r="AB543" s="116"/>
      <c r="AC543" s="116"/>
      <c r="AD543" s="116"/>
      <c r="AE543" s="116"/>
      <c r="AF543" s="116"/>
      <c r="AG543" s="116"/>
      <c r="AH543" s="116"/>
      <c r="AI543" s="116"/>
      <c r="AJ543" s="116"/>
      <c r="AK543" s="116"/>
      <c r="AL543" s="116"/>
      <c r="AM543" s="116"/>
      <c r="AN543" s="116"/>
      <c r="AO543" s="116"/>
      <c r="AP543" s="116"/>
      <c r="AQ543" s="116"/>
      <c r="AR543" s="116"/>
      <c r="AS543" s="116"/>
      <c r="AT543" s="116"/>
      <c r="AU543" s="116"/>
      <c r="AV543" s="116"/>
      <c r="AW543" s="116"/>
      <c r="AX543" s="116"/>
      <c r="AY543" s="116"/>
      <c r="AZ543" s="116"/>
      <c r="BA543" s="116"/>
      <c r="BB543" s="116"/>
      <c r="BC543" s="116"/>
      <c r="BD543" s="116"/>
      <c r="BE543" s="116"/>
      <c r="BF543" s="116"/>
      <c r="BG543" s="116"/>
      <c r="BH543" s="116"/>
      <c r="BI543" s="116"/>
      <c r="BJ543" s="116"/>
      <c r="BK543" s="116"/>
      <c r="BL543" s="116"/>
      <c r="BM543" s="116"/>
      <c r="BN543" s="116"/>
      <c r="BO543" s="116"/>
      <c r="BP543" s="116"/>
      <c r="BQ543" s="116"/>
      <c r="BR543" s="116"/>
      <c r="BS543" s="116"/>
      <c r="BT543" s="116"/>
      <c r="BU543" s="116"/>
      <c r="BV543" s="116"/>
      <c r="BW543" s="116"/>
      <c r="BX543" s="116"/>
      <c r="BY543" s="116"/>
      <c r="BZ543" s="116"/>
      <c r="CA543" s="116"/>
      <c r="CB543" s="116"/>
      <c r="CC543" s="116"/>
      <c r="CD543" s="116"/>
      <c r="CE543" s="116"/>
      <c r="CF543" s="116"/>
      <c r="CG543" s="116"/>
      <c r="CH543" s="116"/>
      <c r="CI543" s="116"/>
      <c r="CJ543" s="116"/>
      <c r="CK543" s="116"/>
      <c r="CL543" s="116"/>
      <c r="CM543" s="116"/>
      <c r="CN543" s="116"/>
      <c r="CO543" s="116"/>
      <c r="CP543" s="116"/>
      <c r="CQ543" s="116"/>
      <c r="CR543" s="116"/>
      <c r="CS543" s="116"/>
    </row>
    <row r="544" spans="2:97" x14ac:dyDescent="0.25"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  <c r="V544" s="116"/>
      <c r="W544" s="116"/>
      <c r="X544" s="116"/>
      <c r="Y544" s="116"/>
      <c r="Z544" s="116"/>
      <c r="AA544" s="116"/>
      <c r="AB544" s="116"/>
      <c r="AC544" s="116"/>
      <c r="AD544" s="116"/>
      <c r="AE544" s="116"/>
      <c r="AF544" s="116"/>
      <c r="AG544" s="116"/>
      <c r="AH544" s="116"/>
      <c r="AI544" s="116"/>
      <c r="AJ544" s="116"/>
      <c r="AK544" s="116"/>
      <c r="AL544" s="116"/>
      <c r="AM544" s="116"/>
      <c r="AN544" s="116"/>
      <c r="AO544" s="116"/>
      <c r="AP544" s="116"/>
      <c r="AQ544" s="116"/>
      <c r="AR544" s="116"/>
      <c r="AS544" s="116"/>
      <c r="AT544" s="116"/>
      <c r="AU544" s="116"/>
      <c r="AV544" s="116"/>
      <c r="AW544" s="116"/>
      <c r="AX544" s="116"/>
      <c r="AY544" s="116"/>
      <c r="AZ544" s="116"/>
      <c r="BA544" s="116"/>
      <c r="BB544" s="116"/>
      <c r="BC544" s="116"/>
      <c r="BD544" s="116"/>
      <c r="BE544" s="116"/>
      <c r="BF544" s="116"/>
      <c r="BG544" s="116"/>
      <c r="BH544" s="116"/>
      <c r="BI544" s="116"/>
      <c r="BJ544" s="116"/>
      <c r="BK544" s="116"/>
      <c r="BL544" s="116"/>
      <c r="BM544" s="116"/>
      <c r="BN544" s="116"/>
      <c r="BO544" s="116"/>
      <c r="BP544" s="116"/>
      <c r="BQ544" s="116"/>
      <c r="BR544" s="116"/>
      <c r="BS544" s="116"/>
      <c r="BT544" s="116"/>
      <c r="BU544" s="116"/>
      <c r="BV544" s="116"/>
      <c r="BW544" s="116"/>
      <c r="BX544" s="116"/>
      <c r="BY544" s="116"/>
      <c r="BZ544" s="116"/>
      <c r="CA544" s="116"/>
      <c r="CB544" s="116"/>
      <c r="CC544" s="116"/>
      <c r="CD544" s="116"/>
      <c r="CE544" s="116"/>
      <c r="CF544" s="116"/>
      <c r="CG544" s="116"/>
      <c r="CH544" s="116"/>
      <c r="CI544" s="116"/>
      <c r="CJ544" s="116"/>
      <c r="CK544" s="116"/>
      <c r="CL544" s="116"/>
      <c r="CM544" s="116"/>
      <c r="CN544" s="116"/>
      <c r="CO544" s="116"/>
      <c r="CP544" s="116"/>
      <c r="CQ544" s="116"/>
      <c r="CR544" s="116"/>
      <c r="CS544" s="116"/>
    </row>
    <row r="545" spans="4:97" x14ac:dyDescent="0.25"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  <c r="V545" s="116"/>
      <c r="W545" s="116"/>
      <c r="X545" s="116"/>
      <c r="Y545" s="116"/>
      <c r="Z545" s="116"/>
      <c r="AA545" s="116"/>
      <c r="AB545" s="116"/>
      <c r="AC545" s="116"/>
      <c r="AD545" s="116"/>
      <c r="AE545" s="116"/>
      <c r="AF545" s="116"/>
      <c r="AG545" s="116"/>
      <c r="AH545" s="116"/>
      <c r="AI545" s="116"/>
      <c r="AJ545" s="116"/>
      <c r="AK545" s="116"/>
      <c r="AL545" s="116"/>
      <c r="AM545" s="116"/>
      <c r="AN545" s="116"/>
      <c r="AO545" s="116"/>
      <c r="AP545" s="116"/>
      <c r="AQ545" s="116"/>
      <c r="AR545" s="116"/>
      <c r="AS545" s="116"/>
      <c r="AT545" s="116"/>
      <c r="AU545" s="116"/>
      <c r="AV545" s="116"/>
      <c r="AW545" s="116"/>
      <c r="AX545" s="116"/>
      <c r="AY545" s="116"/>
      <c r="AZ545" s="116"/>
      <c r="BA545" s="116"/>
      <c r="BB545" s="116"/>
      <c r="BC545" s="116"/>
      <c r="BD545" s="116"/>
      <c r="BE545" s="116"/>
      <c r="BF545" s="116"/>
      <c r="BG545" s="116"/>
      <c r="BH545" s="116"/>
      <c r="BI545" s="116"/>
      <c r="BJ545" s="116"/>
      <c r="BK545" s="116"/>
      <c r="BL545" s="116"/>
      <c r="BM545" s="116"/>
      <c r="BN545" s="116"/>
      <c r="BO545" s="116"/>
      <c r="BP545" s="116"/>
      <c r="BQ545" s="116"/>
      <c r="BR545" s="116"/>
      <c r="BS545" s="116"/>
      <c r="BT545" s="116"/>
      <c r="BU545" s="116"/>
      <c r="BV545" s="116"/>
      <c r="BW545" s="116"/>
      <c r="BX545" s="116"/>
      <c r="BY545" s="116"/>
      <c r="BZ545" s="116"/>
      <c r="CA545" s="116"/>
      <c r="CB545" s="116"/>
      <c r="CC545" s="116"/>
      <c r="CD545" s="116"/>
      <c r="CE545" s="116"/>
      <c r="CF545" s="116"/>
      <c r="CG545" s="116"/>
      <c r="CH545" s="116"/>
      <c r="CI545" s="116"/>
      <c r="CJ545" s="116"/>
      <c r="CK545" s="116"/>
      <c r="CL545" s="116"/>
      <c r="CM545" s="116"/>
      <c r="CN545" s="116"/>
      <c r="CO545" s="116"/>
      <c r="CP545" s="116"/>
      <c r="CQ545" s="116"/>
      <c r="CR545" s="116"/>
      <c r="CS545" s="116"/>
    </row>
    <row r="546" spans="4:97" x14ac:dyDescent="0.25"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  <c r="V546" s="116"/>
      <c r="W546" s="116"/>
      <c r="X546" s="116"/>
      <c r="Y546" s="116"/>
      <c r="Z546" s="116"/>
      <c r="AA546" s="116"/>
      <c r="AB546" s="116"/>
      <c r="AC546" s="116"/>
      <c r="AD546" s="116"/>
      <c r="AE546" s="116"/>
      <c r="AF546" s="116"/>
      <c r="AG546" s="116"/>
      <c r="AH546" s="116"/>
      <c r="AI546" s="116"/>
      <c r="AJ546" s="116"/>
      <c r="AK546" s="116"/>
      <c r="AL546" s="116"/>
      <c r="AM546" s="116"/>
      <c r="AN546" s="116"/>
      <c r="AO546" s="116"/>
      <c r="AP546" s="116"/>
      <c r="AQ546" s="116"/>
      <c r="AR546" s="116"/>
      <c r="AS546" s="116"/>
      <c r="AT546" s="116"/>
      <c r="AU546" s="116"/>
      <c r="AV546" s="116"/>
      <c r="AW546" s="116"/>
      <c r="AX546" s="116"/>
      <c r="AY546" s="116"/>
      <c r="AZ546" s="116"/>
      <c r="BA546" s="116"/>
      <c r="BB546" s="116"/>
      <c r="BC546" s="116"/>
      <c r="BD546" s="116"/>
      <c r="BE546" s="116"/>
      <c r="BF546" s="116"/>
      <c r="BG546" s="116"/>
      <c r="BH546" s="116"/>
      <c r="BI546" s="116"/>
      <c r="BJ546" s="116"/>
      <c r="BK546" s="116"/>
      <c r="BL546" s="116"/>
      <c r="BM546" s="116"/>
      <c r="BN546" s="116"/>
      <c r="BO546" s="116"/>
      <c r="BP546" s="116"/>
      <c r="BQ546" s="116"/>
      <c r="BR546" s="116"/>
      <c r="BS546" s="116"/>
      <c r="BT546" s="116"/>
      <c r="BU546" s="116"/>
      <c r="BV546" s="116"/>
      <c r="BW546" s="116"/>
      <c r="BX546" s="116"/>
      <c r="BY546" s="116"/>
      <c r="BZ546" s="116"/>
      <c r="CA546" s="116"/>
      <c r="CB546" s="116"/>
      <c r="CC546" s="116"/>
      <c r="CD546" s="116"/>
      <c r="CE546" s="116"/>
      <c r="CF546" s="116"/>
      <c r="CG546" s="116"/>
      <c r="CH546" s="116"/>
      <c r="CI546" s="116"/>
      <c r="CJ546" s="116"/>
      <c r="CK546" s="116"/>
      <c r="CL546" s="116"/>
      <c r="CM546" s="116"/>
      <c r="CN546" s="116"/>
      <c r="CO546" s="116"/>
      <c r="CP546" s="116"/>
      <c r="CQ546" s="116"/>
      <c r="CR546" s="116"/>
      <c r="CS546" s="116"/>
    </row>
    <row r="547" spans="4:97" x14ac:dyDescent="0.25"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  <c r="V547" s="116"/>
      <c r="W547" s="116"/>
      <c r="X547" s="116"/>
      <c r="Y547" s="116"/>
      <c r="Z547" s="116"/>
      <c r="AA547" s="116"/>
      <c r="AB547" s="116"/>
      <c r="AC547" s="116"/>
      <c r="AD547" s="116"/>
      <c r="AE547" s="116"/>
      <c r="AF547" s="116"/>
      <c r="AG547" s="116"/>
      <c r="AH547" s="116"/>
      <c r="AI547" s="116"/>
      <c r="AJ547" s="116"/>
      <c r="AK547" s="116"/>
      <c r="AL547" s="116"/>
      <c r="AM547" s="116"/>
      <c r="AN547" s="116"/>
      <c r="AO547" s="116"/>
      <c r="AP547" s="116"/>
      <c r="AQ547" s="116"/>
      <c r="AR547" s="116"/>
      <c r="AS547" s="116"/>
      <c r="AT547" s="116"/>
      <c r="AU547" s="116"/>
      <c r="AV547" s="116"/>
      <c r="AW547" s="116"/>
      <c r="AX547" s="116"/>
      <c r="AY547" s="116"/>
      <c r="AZ547" s="116"/>
      <c r="BA547" s="116"/>
      <c r="BB547" s="116"/>
      <c r="BC547" s="116"/>
      <c r="BD547" s="116"/>
      <c r="BE547" s="116"/>
      <c r="BF547" s="116"/>
      <c r="BG547" s="116"/>
      <c r="BH547" s="116"/>
      <c r="BI547" s="116"/>
      <c r="BJ547" s="116"/>
      <c r="BK547" s="116"/>
      <c r="BL547" s="116"/>
      <c r="BM547" s="116"/>
      <c r="BN547" s="116"/>
      <c r="BO547" s="116"/>
      <c r="BP547" s="116"/>
      <c r="BQ547" s="116"/>
      <c r="BR547" s="116"/>
      <c r="BS547" s="116"/>
      <c r="BT547" s="116"/>
      <c r="BU547" s="116"/>
      <c r="BV547" s="116"/>
      <c r="BW547" s="116"/>
      <c r="BX547" s="116"/>
      <c r="BY547" s="116"/>
      <c r="BZ547" s="116"/>
      <c r="CA547" s="116"/>
      <c r="CB547" s="116"/>
      <c r="CC547" s="116"/>
      <c r="CD547" s="116"/>
      <c r="CE547" s="116"/>
      <c r="CF547" s="116"/>
      <c r="CG547" s="116"/>
      <c r="CH547" s="116"/>
      <c r="CI547" s="116"/>
      <c r="CJ547" s="116"/>
      <c r="CK547" s="116"/>
      <c r="CL547" s="116"/>
      <c r="CM547" s="116"/>
      <c r="CN547" s="116"/>
      <c r="CO547" s="116"/>
      <c r="CP547" s="116"/>
      <c r="CQ547" s="116"/>
      <c r="CR547" s="116"/>
      <c r="CS547" s="116"/>
    </row>
    <row r="548" spans="4:97" x14ac:dyDescent="0.25"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6"/>
      <c r="AC548" s="116"/>
      <c r="AD548" s="116"/>
      <c r="AE548" s="116"/>
      <c r="AF548" s="116"/>
      <c r="AG548" s="116"/>
      <c r="AH548" s="116"/>
      <c r="AI548" s="116"/>
      <c r="AJ548" s="116"/>
      <c r="AK548" s="116"/>
      <c r="AL548" s="116"/>
      <c r="AM548" s="116"/>
      <c r="AN548" s="116"/>
      <c r="AO548" s="116"/>
      <c r="AP548" s="116"/>
      <c r="AQ548" s="116"/>
      <c r="AR548" s="116"/>
      <c r="AS548" s="116"/>
      <c r="AT548" s="116"/>
      <c r="AU548" s="116"/>
      <c r="AV548" s="116"/>
      <c r="AW548" s="116"/>
      <c r="AX548" s="116"/>
      <c r="AY548" s="116"/>
      <c r="AZ548" s="116"/>
      <c r="BA548" s="116"/>
      <c r="BB548" s="116"/>
      <c r="BC548" s="116"/>
      <c r="BD548" s="116"/>
      <c r="BE548" s="116"/>
      <c r="BF548" s="116"/>
      <c r="BG548" s="116"/>
      <c r="BH548" s="116"/>
      <c r="BI548" s="116"/>
      <c r="BJ548" s="116"/>
      <c r="BK548" s="116"/>
      <c r="BL548" s="116"/>
      <c r="BM548" s="116"/>
      <c r="BN548" s="116"/>
      <c r="BO548" s="116"/>
      <c r="BP548" s="116"/>
      <c r="BQ548" s="116"/>
      <c r="BR548" s="116"/>
      <c r="BS548" s="116"/>
      <c r="BT548" s="116"/>
      <c r="BU548" s="116"/>
      <c r="BV548" s="116"/>
      <c r="BW548" s="116"/>
      <c r="BX548" s="116"/>
      <c r="BY548" s="116"/>
      <c r="BZ548" s="116"/>
      <c r="CA548" s="116"/>
      <c r="CB548" s="116"/>
      <c r="CC548" s="116"/>
      <c r="CD548" s="116"/>
      <c r="CE548" s="116"/>
      <c r="CF548" s="116"/>
      <c r="CG548" s="116"/>
      <c r="CH548" s="116"/>
      <c r="CI548" s="116"/>
      <c r="CJ548" s="116"/>
      <c r="CK548" s="116"/>
      <c r="CL548" s="116"/>
      <c r="CM548" s="116"/>
      <c r="CN548" s="116"/>
      <c r="CO548" s="116"/>
      <c r="CP548" s="116"/>
      <c r="CQ548" s="116"/>
      <c r="CR548" s="116"/>
      <c r="CS548" s="116"/>
    </row>
    <row r="549" spans="4:97" x14ac:dyDescent="0.25"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16"/>
      <c r="AH549" s="116"/>
      <c r="AI549" s="116"/>
      <c r="AJ549" s="116"/>
      <c r="AK549" s="116"/>
      <c r="AL549" s="116"/>
      <c r="AM549" s="116"/>
      <c r="AN549" s="116"/>
      <c r="AO549" s="116"/>
      <c r="AP549" s="116"/>
      <c r="AQ549" s="116"/>
      <c r="AR549" s="116"/>
      <c r="AS549" s="116"/>
      <c r="AT549" s="116"/>
      <c r="AU549" s="116"/>
      <c r="AV549" s="116"/>
      <c r="AW549" s="116"/>
      <c r="AX549" s="116"/>
      <c r="AY549" s="116"/>
      <c r="AZ549" s="116"/>
      <c r="BA549" s="116"/>
      <c r="BB549" s="116"/>
      <c r="BC549" s="116"/>
      <c r="BD549" s="116"/>
      <c r="BE549" s="116"/>
      <c r="BF549" s="116"/>
      <c r="BG549" s="116"/>
      <c r="BH549" s="116"/>
      <c r="BI549" s="116"/>
      <c r="BJ549" s="116"/>
      <c r="BK549" s="116"/>
      <c r="BL549" s="116"/>
      <c r="BM549" s="116"/>
      <c r="BN549" s="116"/>
      <c r="BO549" s="116"/>
      <c r="BP549" s="116"/>
      <c r="BQ549" s="116"/>
      <c r="BR549" s="116"/>
      <c r="BS549" s="116"/>
      <c r="BT549" s="116"/>
      <c r="BU549" s="116"/>
      <c r="BV549" s="116"/>
      <c r="BW549" s="116"/>
      <c r="BX549" s="116"/>
      <c r="BY549" s="116"/>
      <c r="BZ549" s="116"/>
      <c r="CA549" s="116"/>
      <c r="CB549" s="116"/>
      <c r="CC549" s="116"/>
      <c r="CD549" s="116"/>
      <c r="CE549" s="116"/>
      <c r="CF549" s="116"/>
      <c r="CG549" s="116"/>
      <c r="CH549" s="116"/>
      <c r="CI549" s="116"/>
      <c r="CJ549" s="116"/>
      <c r="CK549" s="116"/>
      <c r="CL549" s="116"/>
      <c r="CM549" s="116"/>
      <c r="CN549" s="116"/>
      <c r="CO549" s="116"/>
      <c r="CP549" s="116"/>
      <c r="CQ549" s="116"/>
      <c r="CR549" s="116"/>
      <c r="CS549" s="116"/>
    </row>
    <row r="550" spans="4:97" x14ac:dyDescent="0.25"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  <c r="V550" s="116"/>
      <c r="W550" s="116"/>
      <c r="X550" s="116"/>
      <c r="Y550" s="116"/>
      <c r="Z550" s="116"/>
      <c r="AA550" s="116"/>
      <c r="AB550" s="116"/>
      <c r="AC550" s="116"/>
      <c r="AD550" s="116"/>
      <c r="AE550" s="116"/>
      <c r="AF550" s="116"/>
      <c r="AG550" s="116"/>
      <c r="AH550" s="116"/>
      <c r="AI550" s="116"/>
      <c r="AJ550" s="116"/>
      <c r="AK550" s="116"/>
      <c r="AL550" s="116"/>
      <c r="AM550" s="116"/>
      <c r="AN550" s="116"/>
      <c r="AO550" s="116"/>
      <c r="AP550" s="116"/>
      <c r="AQ550" s="116"/>
      <c r="AR550" s="116"/>
      <c r="AS550" s="116"/>
      <c r="AT550" s="116"/>
      <c r="AU550" s="116"/>
      <c r="AV550" s="116"/>
      <c r="AW550" s="116"/>
      <c r="AX550" s="116"/>
      <c r="AY550" s="116"/>
      <c r="AZ550" s="116"/>
      <c r="BA550" s="116"/>
      <c r="BB550" s="116"/>
      <c r="BC550" s="116"/>
      <c r="BD550" s="116"/>
      <c r="BE550" s="116"/>
      <c r="BF550" s="116"/>
      <c r="BG550" s="116"/>
      <c r="BH550" s="116"/>
      <c r="BI550" s="116"/>
      <c r="BJ550" s="116"/>
      <c r="BK550" s="116"/>
      <c r="BL550" s="116"/>
      <c r="BM550" s="116"/>
      <c r="BN550" s="116"/>
      <c r="BO550" s="116"/>
      <c r="BP550" s="116"/>
      <c r="BQ550" s="116"/>
      <c r="BR550" s="116"/>
      <c r="BS550" s="116"/>
      <c r="BT550" s="116"/>
      <c r="BU550" s="116"/>
      <c r="BV550" s="116"/>
      <c r="BW550" s="116"/>
      <c r="BX550" s="116"/>
      <c r="BY550" s="116"/>
      <c r="BZ550" s="116"/>
      <c r="CA550" s="116"/>
      <c r="CB550" s="116"/>
      <c r="CC550" s="116"/>
      <c r="CD550" s="116"/>
      <c r="CE550" s="116"/>
      <c r="CF550" s="116"/>
      <c r="CG550" s="116"/>
      <c r="CH550" s="116"/>
      <c r="CI550" s="116"/>
      <c r="CJ550" s="116"/>
      <c r="CK550" s="116"/>
      <c r="CL550" s="116"/>
      <c r="CM550" s="116"/>
      <c r="CN550" s="116"/>
      <c r="CO550" s="116"/>
      <c r="CP550" s="116"/>
      <c r="CQ550" s="116"/>
      <c r="CR550" s="116"/>
      <c r="CS550" s="116"/>
    </row>
    <row r="551" spans="4:97" x14ac:dyDescent="0.25"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  <c r="AA551" s="116"/>
      <c r="AB551" s="116"/>
      <c r="AC551" s="116"/>
      <c r="AD551" s="116"/>
      <c r="AE551" s="116"/>
      <c r="AF551" s="116"/>
      <c r="AG551" s="116"/>
      <c r="AH551" s="116"/>
      <c r="AI551" s="116"/>
      <c r="AJ551" s="116"/>
      <c r="AK551" s="116"/>
      <c r="AL551" s="116"/>
      <c r="AM551" s="116"/>
      <c r="AN551" s="116"/>
      <c r="AO551" s="116"/>
      <c r="AP551" s="116"/>
      <c r="AQ551" s="116"/>
      <c r="AR551" s="116"/>
      <c r="AS551" s="116"/>
      <c r="AT551" s="116"/>
      <c r="AU551" s="116"/>
      <c r="AV551" s="116"/>
      <c r="AW551" s="116"/>
      <c r="AX551" s="116"/>
      <c r="AY551" s="116"/>
      <c r="AZ551" s="116"/>
      <c r="BA551" s="116"/>
      <c r="BB551" s="116"/>
      <c r="BC551" s="116"/>
      <c r="BD551" s="116"/>
      <c r="BE551" s="116"/>
      <c r="BF551" s="116"/>
      <c r="BG551" s="116"/>
      <c r="BH551" s="116"/>
      <c r="BI551" s="116"/>
      <c r="BJ551" s="116"/>
      <c r="BK551" s="116"/>
      <c r="BL551" s="116"/>
      <c r="BM551" s="116"/>
      <c r="BN551" s="116"/>
      <c r="BO551" s="116"/>
      <c r="BP551" s="116"/>
      <c r="BQ551" s="116"/>
      <c r="BR551" s="116"/>
      <c r="BS551" s="116"/>
      <c r="BT551" s="116"/>
      <c r="BU551" s="116"/>
      <c r="BV551" s="116"/>
      <c r="BW551" s="116"/>
      <c r="BX551" s="116"/>
      <c r="BY551" s="116"/>
      <c r="BZ551" s="116"/>
      <c r="CA551" s="116"/>
      <c r="CB551" s="116"/>
      <c r="CC551" s="116"/>
      <c r="CD551" s="116"/>
      <c r="CE551" s="116"/>
      <c r="CF551" s="116"/>
      <c r="CG551" s="116"/>
      <c r="CH551" s="116"/>
      <c r="CI551" s="116"/>
      <c r="CJ551" s="116"/>
      <c r="CK551" s="116"/>
      <c r="CL551" s="116"/>
      <c r="CM551" s="116"/>
      <c r="CN551" s="116"/>
      <c r="CO551" s="116"/>
      <c r="CP551" s="116"/>
      <c r="CQ551" s="116"/>
      <c r="CR551" s="116"/>
      <c r="CS551" s="116"/>
    </row>
    <row r="552" spans="4:97" x14ac:dyDescent="0.25"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  <c r="AB552" s="116"/>
      <c r="AC552" s="116"/>
      <c r="AD552" s="116"/>
      <c r="AE552" s="116"/>
      <c r="AF552" s="116"/>
      <c r="AG552" s="116"/>
      <c r="AH552" s="116"/>
      <c r="AI552" s="116"/>
      <c r="AJ552" s="116"/>
      <c r="AK552" s="116"/>
      <c r="AL552" s="116"/>
      <c r="AM552" s="116"/>
      <c r="AN552" s="116"/>
      <c r="AO552" s="116"/>
      <c r="AP552" s="116"/>
      <c r="AQ552" s="116"/>
      <c r="AR552" s="116"/>
      <c r="AS552" s="116"/>
      <c r="AT552" s="116"/>
      <c r="AU552" s="116"/>
      <c r="AV552" s="116"/>
      <c r="AW552" s="116"/>
      <c r="AX552" s="116"/>
      <c r="AY552" s="116"/>
      <c r="AZ552" s="116"/>
      <c r="BA552" s="116"/>
      <c r="BB552" s="116"/>
      <c r="BC552" s="116"/>
      <c r="BD552" s="116"/>
      <c r="BE552" s="116"/>
      <c r="BF552" s="116"/>
      <c r="BG552" s="116"/>
      <c r="BH552" s="116"/>
      <c r="BI552" s="116"/>
      <c r="BJ552" s="116"/>
      <c r="BK552" s="116"/>
      <c r="BL552" s="116"/>
      <c r="BM552" s="116"/>
      <c r="BN552" s="116"/>
      <c r="BO552" s="116"/>
      <c r="BP552" s="116"/>
      <c r="BQ552" s="116"/>
      <c r="BR552" s="116"/>
      <c r="BS552" s="116"/>
      <c r="BT552" s="116"/>
      <c r="BU552" s="116"/>
      <c r="BV552" s="116"/>
      <c r="BW552" s="116"/>
      <c r="BX552" s="116"/>
      <c r="BY552" s="116"/>
      <c r="BZ552" s="116"/>
      <c r="CA552" s="116"/>
      <c r="CB552" s="116"/>
      <c r="CC552" s="116"/>
      <c r="CD552" s="116"/>
      <c r="CE552" s="116"/>
      <c r="CF552" s="116"/>
      <c r="CG552" s="116"/>
      <c r="CH552" s="116"/>
      <c r="CI552" s="116"/>
      <c r="CJ552" s="116"/>
      <c r="CK552" s="116"/>
      <c r="CL552" s="116"/>
      <c r="CM552" s="116"/>
      <c r="CN552" s="116"/>
      <c r="CO552" s="116"/>
      <c r="CP552" s="116"/>
      <c r="CQ552" s="116"/>
      <c r="CR552" s="116"/>
      <c r="CS552" s="116"/>
    </row>
    <row r="553" spans="4:97" x14ac:dyDescent="0.25"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  <c r="AB553" s="116"/>
      <c r="AC553" s="116"/>
      <c r="AD553" s="116"/>
      <c r="AE553" s="116"/>
      <c r="AF553" s="116"/>
      <c r="AG553" s="116"/>
      <c r="AH553" s="116"/>
      <c r="AI553" s="116"/>
      <c r="AJ553" s="116"/>
      <c r="AK553" s="116"/>
      <c r="AL553" s="116"/>
      <c r="AM553" s="116"/>
      <c r="AN553" s="116"/>
      <c r="AO553" s="116"/>
      <c r="AP553" s="116"/>
      <c r="AQ553" s="116"/>
      <c r="AR553" s="116"/>
      <c r="AS553" s="116"/>
      <c r="AT553" s="116"/>
      <c r="AU553" s="116"/>
      <c r="AV553" s="116"/>
      <c r="AW553" s="116"/>
      <c r="AX553" s="116"/>
      <c r="AY553" s="116"/>
      <c r="AZ553" s="116"/>
      <c r="BA553" s="116"/>
      <c r="BB553" s="116"/>
      <c r="BC553" s="116"/>
      <c r="BD553" s="116"/>
      <c r="BE553" s="116"/>
      <c r="BF553" s="116"/>
      <c r="BG553" s="116"/>
      <c r="BH553" s="116"/>
      <c r="BI553" s="116"/>
      <c r="BJ553" s="116"/>
      <c r="BK553" s="116"/>
      <c r="BL553" s="116"/>
      <c r="BM553" s="116"/>
      <c r="BN553" s="116"/>
      <c r="BO553" s="116"/>
      <c r="BP553" s="116"/>
      <c r="BQ553" s="116"/>
      <c r="BR553" s="116"/>
      <c r="BS553" s="116"/>
      <c r="BT553" s="116"/>
      <c r="BU553" s="116"/>
      <c r="BV553" s="116"/>
      <c r="BW553" s="116"/>
      <c r="BX553" s="116"/>
      <c r="BY553" s="116"/>
      <c r="BZ553" s="116"/>
      <c r="CA553" s="116"/>
      <c r="CB553" s="116"/>
      <c r="CC553" s="116"/>
      <c r="CD553" s="116"/>
      <c r="CE553" s="116"/>
      <c r="CF553" s="116"/>
      <c r="CG553" s="116"/>
      <c r="CH553" s="116"/>
      <c r="CI553" s="116"/>
      <c r="CJ553" s="116"/>
      <c r="CK553" s="116"/>
      <c r="CL553" s="116"/>
      <c r="CM553" s="116"/>
      <c r="CN553" s="116"/>
      <c r="CO553" s="116"/>
      <c r="CP553" s="116"/>
      <c r="CQ553" s="116"/>
      <c r="CR553" s="116"/>
      <c r="CS553" s="116"/>
    </row>
    <row r="554" spans="4:97" x14ac:dyDescent="0.25"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  <c r="AB554" s="116"/>
      <c r="AC554" s="116"/>
      <c r="AD554" s="116"/>
      <c r="AE554" s="116"/>
      <c r="AF554" s="116"/>
      <c r="AG554" s="116"/>
      <c r="AH554" s="116"/>
      <c r="AI554" s="116"/>
      <c r="AJ554" s="116"/>
      <c r="AK554" s="116"/>
      <c r="AL554" s="116"/>
      <c r="AM554" s="116"/>
      <c r="AN554" s="116"/>
      <c r="AO554" s="116"/>
      <c r="AP554" s="116"/>
      <c r="AQ554" s="116"/>
      <c r="AR554" s="116"/>
      <c r="AS554" s="116"/>
      <c r="AT554" s="116"/>
      <c r="AU554" s="116"/>
      <c r="AV554" s="116"/>
      <c r="AW554" s="116"/>
      <c r="AX554" s="116"/>
      <c r="AY554" s="116"/>
      <c r="AZ554" s="116"/>
      <c r="BA554" s="116"/>
      <c r="BB554" s="116"/>
      <c r="BC554" s="116"/>
      <c r="BD554" s="116"/>
      <c r="BE554" s="116"/>
      <c r="BF554" s="116"/>
      <c r="BG554" s="116"/>
      <c r="BH554" s="116"/>
      <c r="BI554" s="116"/>
      <c r="BJ554" s="116"/>
      <c r="BK554" s="116"/>
      <c r="BL554" s="116"/>
      <c r="BM554" s="116"/>
      <c r="BN554" s="116"/>
      <c r="BO554" s="116"/>
      <c r="BP554" s="116"/>
      <c r="BQ554" s="116"/>
      <c r="BR554" s="116"/>
      <c r="BS554" s="116"/>
      <c r="BT554" s="116"/>
      <c r="BU554" s="116"/>
      <c r="BV554" s="116"/>
      <c r="BW554" s="116"/>
      <c r="BX554" s="116"/>
      <c r="BY554" s="116"/>
      <c r="BZ554" s="116"/>
      <c r="CA554" s="116"/>
      <c r="CB554" s="116"/>
      <c r="CC554" s="116"/>
      <c r="CD554" s="116"/>
      <c r="CE554" s="116"/>
      <c r="CF554" s="116"/>
      <c r="CG554" s="116"/>
      <c r="CH554" s="116"/>
      <c r="CI554" s="116"/>
      <c r="CJ554" s="116"/>
      <c r="CK554" s="116"/>
      <c r="CL554" s="116"/>
      <c r="CM554" s="116"/>
      <c r="CN554" s="116"/>
      <c r="CO554" s="116"/>
      <c r="CP554" s="116"/>
      <c r="CQ554" s="116"/>
      <c r="CR554" s="116"/>
      <c r="CS554" s="116"/>
    </row>
    <row r="555" spans="4:97" x14ac:dyDescent="0.25"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  <c r="AB555" s="116"/>
      <c r="AC555" s="116"/>
      <c r="AD555" s="116"/>
      <c r="AE555" s="116"/>
      <c r="AF555" s="116"/>
      <c r="AG555" s="116"/>
      <c r="AH555" s="116"/>
      <c r="AI555" s="116"/>
      <c r="AJ555" s="116"/>
      <c r="AK555" s="116"/>
      <c r="AL555" s="116"/>
      <c r="AM555" s="116"/>
      <c r="AN555" s="116"/>
      <c r="AO555" s="116"/>
      <c r="AP555" s="116"/>
      <c r="AQ555" s="116"/>
      <c r="AR555" s="116"/>
      <c r="AS555" s="116"/>
      <c r="AT555" s="116"/>
      <c r="AU555" s="116"/>
      <c r="AV555" s="116"/>
      <c r="AW555" s="116"/>
      <c r="AX555" s="116"/>
      <c r="AY555" s="116"/>
      <c r="AZ555" s="116"/>
      <c r="BA555" s="116"/>
      <c r="BB555" s="116"/>
      <c r="BC555" s="116"/>
      <c r="BD555" s="116"/>
      <c r="BE555" s="116"/>
      <c r="BF555" s="116"/>
      <c r="BG555" s="116"/>
      <c r="BH555" s="116"/>
      <c r="BI555" s="116"/>
      <c r="BJ555" s="116"/>
      <c r="BK555" s="116"/>
      <c r="BL555" s="116"/>
      <c r="BM555" s="116"/>
      <c r="BN555" s="116"/>
      <c r="BO555" s="116"/>
      <c r="BP555" s="116"/>
      <c r="BQ555" s="116"/>
      <c r="BR555" s="116"/>
      <c r="BS555" s="116"/>
      <c r="BT555" s="116"/>
      <c r="BU555" s="116"/>
      <c r="BV555" s="116"/>
      <c r="BW555" s="116"/>
      <c r="BX555" s="116"/>
      <c r="BY555" s="116"/>
      <c r="BZ555" s="116"/>
      <c r="CA555" s="116"/>
      <c r="CB555" s="116"/>
      <c r="CC555" s="116"/>
      <c r="CD555" s="116"/>
      <c r="CE555" s="116"/>
      <c r="CF555" s="116"/>
      <c r="CG555" s="116"/>
      <c r="CH555" s="116"/>
      <c r="CI555" s="116"/>
      <c r="CJ555" s="116"/>
      <c r="CK555" s="116"/>
      <c r="CL555" s="116"/>
      <c r="CM555" s="116"/>
      <c r="CN555" s="116"/>
      <c r="CO555" s="116"/>
      <c r="CP555" s="116"/>
      <c r="CQ555" s="116"/>
      <c r="CR555" s="116"/>
      <c r="CS555" s="116"/>
    </row>
    <row r="556" spans="4:97" x14ac:dyDescent="0.25"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6"/>
      <c r="AH556" s="116"/>
      <c r="AI556" s="116"/>
      <c r="AJ556" s="116"/>
      <c r="AK556" s="116"/>
      <c r="AL556" s="116"/>
      <c r="AM556" s="116"/>
      <c r="AN556" s="116"/>
      <c r="AO556" s="116"/>
      <c r="AP556" s="116"/>
      <c r="AQ556" s="116"/>
      <c r="AR556" s="116"/>
      <c r="AS556" s="116"/>
      <c r="AT556" s="116"/>
      <c r="AU556" s="116"/>
      <c r="AV556" s="116"/>
      <c r="AW556" s="116"/>
      <c r="AX556" s="116"/>
      <c r="AY556" s="116"/>
      <c r="AZ556" s="116"/>
      <c r="BA556" s="116"/>
      <c r="BB556" s="116"/>
      <c r="BC556" s="116"/>
      <c r="BD556" s="116"/>
      <c r="BE556" s="116"/>
      <c r="BF556" s="116"/>
      <c r="BG556" s="116"/>
      <c r="BH556" s="116"/>
      <c r="BI556" s="116"/>
      <c r="BJ556" s="116"/>
      <c r="BK556" s="116"/>
      <c r="BL556" s="116"/>
      <c r="BM556" s="116"/>
      <c r="BN556" s="116"/>
      <c r="BO556" s="116"/>
      <c r="BP556" s="116"/>
      <c r="BQ556" s="116"/>
      <c r="BR556" s="116"/>
      <c r="BS556" s="116"/>
      <c r="BT556" s="116"/>
      <c r="BU556" s="116"/>
      <c r="BV556" s="116"/>
      <c r="BW556" s="116"/>
      <c r="BX556" s="116"/>
      <c r="BY556" s="116"/>
      <c r="BZ556" s="116"/>
      <c r="CA556" s="116"/>
      <c r="CB556" s="116"/>
      <c r="CC556" s="116"/>
      <c r="CD556" s="116"/>
      <c r="CE556" s="116"/>
      <c r="CF556" s="116"/>
      <c r="CG556" s="116"/>
      <c r="CH556" s="116"/>
      <c r="CI556" s="116"/>
      <c r="CJ556" s="116"/>
      <c r="CK556" s="116"/>
      <c r="CL556" s="116"/>
      <c r="CM556" s="116"/>
      <c r="CN556" s="116"/>
      <c r="CO556" s="116"/>
      <c r="CP556" s="116"/>
      <c r="CQ556" s="116"/>
      <c r="CR556" s="116"/>
      <c r="CS556" s="116"/>
    </row>
    <row r="557" spans="4:97" x14ac:dyDescent="0.25"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  <c r="V557" s="116"/>
      <c r="W557" s="116"/>
      <c r="X557" s="116"/>
      <c r="Y557" s="116"/>
      <c r="Z557" s="116"/>
      <c r="AA557" s="116"/>
      <c r="AB557" s="116"/>
      <c r="AC557" s="116"/>
      <c r="AD557" s="116"/>
      <c r="AE557" s="116"/>
      <c r="AF557" s="116"/>
      <c r="AG557" s="116"/>
      <c r="AH557" s="116"/>
      <c r="AI557" s="116"/>
      <c r="AJ557" s="116"/>
      <c r="AK557" s="116"/>
      <c r="AL557" s="116"/>
      <c r="AM557" s="116"/>
      <c r="AN557" s="116"/>
      <c r="AO557" s="116"/>
      <c r="AP557" s="116"/>
      <c r="AQ557" s="116"/>
      <c r="AR557" s="116"/>
      <c r="AS557" s="116"/>
      <c r="AT557" s="116"/>
      <c r="AU557" s="116"/>
      <c r="AV557" s="116"/>
      <c r="AW557" s="116"/>
      <c r="AX557" s="116"/>
      <c r="AY557" s="116"/>
      <c r="AZ557" s="116"/>
      <c r="BA557" s="116"/>
      <c r="BB557" s="116"/>
      <c r="BC557" s="116"/>
      <c r="BD557" s="116"/>
      <c r="BE557" s="116"/>
      <c r="BF557" s="116"/>
      <c r="BG557" s="116"/>
      <c r="BH557" s="116"/>
      <c r="BI557" s="116"/>
      <c r="BJ557" s="116"/>
      <c r="BK557" s="116"/>
      <c r="BL557" s="116"/>
      <c r="BM557" s="116"/>
      <c r="BN557" s="116"/>
      <c r="BO557" s="116"/>
      <c r="BP557" s="116"/>
      <c r="BQ557" s="116"/>
      <c r="BR557" s="116"/>
      <c r="BS557" s="116"/>
      <c r="BT557" s="116"/>
      <c r="BU557" s="116"/>
      <c r="BV557" s="116"/>
      <c r="BW557" s="116"/>
      <c r="BX557" s="116"/>
      <c r="BY557" s="116"/>
      <c r="BZ557" s="116"/>
      <c r="CA557" s="116"/>
      <c r="CB557" s="116"/>
      <c r="CC557" s="116"/>
      <c r="CD557" s="116"/>
      <c r="CE557" s="116"/>
      <c r="CF557" s="116"/>
      <c r="CG557" s="116"/>
      <c r="CH557" s="116"/>
      <c r="CI557" s="116"/>
      <c r="CJ557" s="116"/>
      <c r="CK557" s="116"/>
      <c r="CL557" s="116"/>
      <c r="CM557" s="116"/>
      <c r="CN557" s="116"/>
      <c r="CO557" s="116"/>
      <c r="CP557" s="116"/>
      <c r="CQ557" s="116"/>
      <c r="CR557" s="116"/>
      <c r="CS557" s="116"/>
    </row>
    <row r="558" spans="4:97" x14ac:dyDescent="0.25"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6"/>
      <c r="Z558" s="116"/>
      <c r="AA558" s="116"/>
      <c r="AB558" s="116"/>
      <c r="AC558" s="116"/>
      <c r="AD558" s="116"/>
      <c r="AE558" s="116"/>
      <c r="AF558" s="116"/>
      <c r="AG558" s="116"/>
      <c r="AH558" s="116"/>
      <c r="AI558" s="116"/>
      <c r="AJ558" s="116"/>
      <c r="AK558" s="116"/>
      <c r="AL558" s="116"/>
      <c r="AM558" s="116"/>
      <c r="AN558" s="116"/>
      <c r="AO558" s="116"/>
      <c r="AP558" s="116"/>
      <c r="AQ558" s="116"/>
      <c r="AR558" s="116"/>
      <c r="AS558" s="116"/>
      <c r="AT558" s="116"/>
      <c r="AU558" s="116"/>
      <c r="AV558" s="116"/>
      <c r="AW558" s="116"/>
      <c r="AX558" s="116"/>
      <c r="AY558" s="116"/>
      <c r="AZ558" s="116"/>
      <c r="BA558" s="116"/>
      <c r="BB558" s="116"/>
      <c r="BC558" s="116"/>
      <c r="BD558" s="116"/>
      <c r="BE558" s="116"/>
      <c r="BF558" s="116"/>
      <c r="BG558" s="116"/>
      <c r="BH558" s="116"/>
      <c r="BI558" s="116"/>
      <c r="BJ558" s="116"/>
      <c r="BK558" s="116"/>
      <c r="BL558" s="116"/>
      <c r="BM558" s="116"/>
      <c r="BN558" s="116"/>
      <c r="BO558" s="116"/>
      <c r="BP558" s="116"/>
      <c r="BQ558" s="116"/>
      <c r="BR558" s="116"/>
      <c r="BS558" s="116"/>
      <c r="BT558" s="116"/>
      <c r="BU558" s="116"/>
      <c r="BV558" s="116"/>
      <c r="BW558" s="116"/>
      <c r="BX558" s="116"/>
      <c r="BY558" s="116"/>
      <c r="BZ558" s="116"/>
      <c r="CA558" s="116"/>
      <c r="CB558" s="116"/>
      <c r="CC558" s="116"/>
      <c r="CD558" s="116"/>
      <c r="CE558" s="116"/>
      <c r="CF558" s="116"/>
      <c r="CG558" s="116"/>
      <c r="CH558" s="116"/>
      <c r="CI558" s="116"/>
      <c r="CJ558" s="116"/>
      <c r="CK558" s="116"/>
      <c r="CL558" s="116"/>
      <c r="CM558" s="116"/>
      <c r="CN558" s="116"/>
      <c r="CO558" s="116"/>
      <c r="CP558" s="116"/>
      <c r="CQ558" s="116"/>
      <c r="CR558" s="116"/>
      <c r="CS558" s="116"/>
    </row>
    <row r="559" spans="4:97" x14ac:dyDescent="0.25"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6"/>
      <c r="AH559" s="116"/>
      <c r="AI559" s="116"/>
      <c r="AJ559" s="116"/>
      <c r="AK559" s="116"/>
      <c r="AL559" s="116"/>
      <c r="AM559" s="116"/>
      <c r="AN559" s="116"/>
      <c r="AO559" s="116"/>
      <c r="AP559" s="116"/>
      <c r="AQ559" s="116"/>
      <c r="AR559" s="116"/>
      <c r="AS559" s="116"/>
      <c r="AT559" s="116"/>
      <c r="AU559" s="116"/>
      <c r="AV559" s="116"/>
      <c r="AW559" s="116"/>
      <c r="AX559" s="116"/>
      <c r="AY559" s="116"/>
      <c r="AZ559" s="116"/>
      <c r="BA559" s="116"/>
      <c r="BB559" s="116"/>
      <c r="BC559" s="116"/>
      <c r="BD559" s="116"/>
      <c r="BE559" s="116"/>
      <c r="BF559" s="116"/>
      <c r="BG559" s="116"/>
      <c r="BH559" s="116"/>
      <c r="BI559" s="116"/>
      <c r="BJ559" s="116"/>
      <c r="BK559" s="116"/>
      <c r="BL559" s="116"/>
      <c r="BM559" s="116"/>
      <c r="BN559" s="116"/>
      <c r="BO559" s="116"/>
      <c r="BP559" s="116"/>
      <c r="BQ559" s="116"/>
      <c r="BR559" s="116"/>
      <c r="BS559" s="116"/>
      <c r="BT559" s="116"/>
      <c r="BU559" s="116"/>
      <c r="BV559" s="116"/>
      <c r="BW559" s="116"/>
      <c r="BX559" s="116"/>
      <c r="BY559" s="116"/>
      <c r="BZ559" s="116"/>
      <c r="CA559" s="116"/>
      <c r="CB559" s="116"/>
      <c r="CC559" s="116"/>
      <c r="CD559" s="116"/>
      <c r="CE559" s="116"/>
      <c r="CF559" s="116"/>
      <c r="CG559" s="116"/>
      <c r="CH559" s="116"/>
      <c r="CI559" s="116"/>
      <c r="CJ559" s="116"/>
      <c r="CK559" s="116"/>
      <c r="CL559" s="116"/>
      <c r="CM559" s="116"/>
      <c r="CN559" s="116"/>
      <c r="CO559" s="116"/>
      <c r="CP559" s="116"/>
      <c r="CQ559" s="116"/>
      <c r="CR559" s="116"/>
      <c r="CS559" s="116"/>
    </row>
    <row r="560" spans="4:97" x14ac:dyDescent="0.25"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6"/>
      <c r="AH560" s="116"/>
      <c r="AI560" s="116"/>
      <c r="AJ560" s="116"/>
      <c r="AK560" s="116"/>
      <c r="AL560" s="116"/>
      <c r="AM560" s="116"/>
      <c r="AN560" s="116"/>
      <c r="AO560" s="116"/>
      <c r="AP560" s="116"/>
      <c r="AQ560" s="116"/>
      <c r="AR560" s="116"/>
      <c r="AS560" s="116"/>
      <c r="AT560" s="116"/>
      <c r="AU560" s="116"/>
      <c r="AV560" s="116"/>
      <c r="AW560" s="116"/>
      <c r="AX560" s="116"/>
      <c r="AY560" s="116"/>
      <c r="AZ560" s="116"/>
      <c r="BA560" s="116"/>
      <c r="BB560" s="116"/>
      <c r="BC560" s="116"/>
      <c r="BD560" s="116"/>
      <c r="BE560" s="116"/>
      <c r="BF560" s="116"/>
      <c r="BG560" s="116"/>
      <c r="BH560" s="116"/>
      <c r="BI560" s="116"/>
      <c r="BJ560" s="116"/>
      <c r="BK560" s="116"/>
      <c r="BL560" s="116"/>
      <c r="BM560" s="116"/>
      <c r="BN560" s="116"/>
      <c r="BO560" s="116"/>
      <c r="BP560" s="116"/>
      <c r="BQ560" s="116"/>
      <c r="BR560" s="116"/>
      <c r="BS560" s="116"/>
      <c r="BT560" s="116"/>
      <c r="BU560" s="116"/>
      <c r="BV560" s="116"/>
      <c r="BW560" s="116"/>
      <c r="BX560" s="116"/>
      <c r="BY560" s="116"/>
      <c r="BZ560" s="116"/>
      <c r="CA560" s="116"/>
      <c r="CB560" s="116"/>
      <c r="CC560" s="116"/>
      <c r="CD560" s="116"/>
      <c r="CE560" s="116"/>
      <c r="CF560" s="116"/>
      <c r="CG560" s="116"/>
      <c r="CH560" s="116"/>
      <c r="CI560" s="116"/>
      <c r="CJ560" s="116"/>
      <c r="CK560" s="116"/>
      <c r="CL560" s="116"/>
      <c r="CM560" s="116"/>
      <c r="CN560" s="116"/>
      <c r="CO560" s="116"/>
      <c r="CP560" s="116"/>
      <c r="CQ560" s="116"/>
      <c r="CR560" s="116"/>
      <c r="CS560" s="116"/>
    </row>
    <row r="561" spans="4:97" x14ac:dyDescent="0.25"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6"/>
      <c r="AH561" s="116"/>
      <c r="AI561" s="116"/>
      <c r="AJ561" s="116"/>
      <c r="AK561" s="116"/>
      <c r="AL561" s="116"/>
      <c r="AM561" s="116"/>
      <c r="AN561" s="116"/>
      <c r="AO561" s="116"/>
      <c r="AP561" s="116"/>
      <c r="AQ561" s="116"/>
      <c r="AR561" s="116"/>
      <c r="AS561" s="116"/>
      <c r="AT561" s="116"/>
      <c r="AU561" s="116"/>
      <c r="AV561" s="116"/>
      <c r="AW561" s="116"/>
      <c r="AX561" s="116"/>
      <c r="AY561" s="116"/>
      <c r="AZ561" s="116"/>
      <c r="BA561" s="116"/>
      <c r="BB561" s="116"/>
      <c r="BC561" s="116"/>
      <c r="BD561" s="116"/>
      <c r="BE561" s="116"/>
      <c r="BF561" s="116"/>
      <c r="BG561" s="116"/>
      <c r="BH561" s="116"/>
      <c r="BI561" s="116"/>
      <c r="BJ561" s="116"/>
      <c r="BK561" s="116"/>
      <c r="BL561" s="116"/>
      <c r="BM561" s="116"/>
      <c r="BN561" s="116"/>
      <c r="BO561" s="116"/>
      <c r="BP561" s="116"/>
      <c r="BQ561" s="116"/>
      <c r="BR561" s="116"/>
      <c r="BS561" s="116"/>
      <c r="BT561" s="116"/>
      <c r="BU561" s="116"/>
      <c r="BV561" s="116"/>
      <c r="BW561" s="116"/>
      <c r="BX561" s="116"/>
      <c r="BY561" s="116"/>
      <c r="BZ561" s="116"/>
      <c r="CA561" s="116"/>
      <c r="CB561" s="116"/>
      <c r="CC561" s="116"/>
      <c r="CD561" s="116"/>
      <c r="CE561" s="116"/>
      <c r="CF561" s="116"/>
      <c r="CG561" s="116"/>
      <c r="CH561" s="116"/>
      <c r="CI561" s="116"/>
      <c r="CJ561" s="116"/>
      <c r="CK561" s="116"/>
      <c r="CL561" s="116"/>
      <c r="CM561" s="116"/>
      <c r="CN561" s="116"/>
      <c r="CO561" s="116"/>
      <c r="CP561" s="116"/>
      <c r="CQ561" s="116"/>
      <c r="CR561" s="116"/>
      <c r="CS561" s="116"/>
    </row>
    <row r="562" spans="4:97" x14ac:dyDescent="0.25"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6"/>
      <c r="AH562" s="116"/>
      <c r="AI562" s="116"/>
      <c r="AJ562" s="116"/>
      <c r="AK562" s="116"/>
      <c r="AL562" s="116"/>
      <c r="AM562" s="116"/>
      <c r="AN562" s="116"/>
      <c r="AO562" s="116"/>
      <c r="AP562" s="116"/>
      <c r="AQ562" s="116"/>
      <c r="AR562" s="116"/>
      <c r="AS562" s="116"/>
      <c r="AT562" s="116"/>
      <c r="AU562" s="116"/>
      <c r="AV562" s="116"/>
      <c r="AW562" s="116"/>
      <c r="AX562" s="116"/>
      <c r="AY562" s="116"/>
      <c r="AZ562" s="116"/>
      <c r="BA562" s="116"/>
      <c r="BB562" s="116"/>
      <c r="BC562" s="116"/>
      <c r="BD562" s="116"/>
      <c r="BE562" s="116"/>
      <c r="BF562" s="116"/>
      <c r="BG562" s="116"/>
      <c r="BH562" s="116"/>
      <c r="BI562" s="116"/>
      <c r="BJ562" s="116"/>
      <c r="BK562" s="116"/>
      <c r="BL562" s="116"/>
      <c r="BM562" s="116"/>
      <c r="BN562" s="116"/>
      <c r="BO562" s="116"/>
      <c r="BP562" s="116"/>
      <c r="BQ562" s="116"/>
      <c r="BR562" s="116"/>
      <c r="BS562" s="116"/>
      <c r="BT562" s="116"/>
      <c r="BU562" s="116"/>
      <c r="BV562" s="116"/>
      <c r="BW562" s="116"/>
      <c r="BX562" s="116"/>
      <c r="BY562" s="116"/>
      <c r="BZ562" s="116"/>
      <c r="CA562" s="116"/>
      <c r="CB562" s="116"/>
      <c r="CC562" s="116"/>
      <c r="CD562" s="116"/>
      <c r="CE562" s="116"/>
      <c r="CF562" s="116"/>
      <c r="CG562" s="116"/>
      <c r="CH562" s="116"/>
      <c r="CI562" s="116"/>
      <c r="CJ562" s="116"/>
      <c r="CK562" s="116"/>
      <c r="CL562" s="116"/>
      <c r="CM562" s="116"/>
      <c r="CN562" s="116"/>
      <c r="CO562" s="116"/>
      <c r="CP562" s="116"/>
      <c r="CQ562" s="116"/>
      <c r="CR562" s="116"/>
      <c r="CS562" s="116"/>
    </row>
    <row r="563" spans="4:97" x14ac:dyDescent="0.25"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6"/>
      <c r="AH563" s="116"/>
      <c r="AI563" s="116"/>
      <c r="AJ563" s="116"/>
      <c r="AK563" s="116"/>
      <c r="AL563" s="116"/>
      <c r="AM563" s="116"/>
      <c r="AN563" s="116"/>
      <c r="AO563" s="116"/>
      <c r="AP563" s="116"/>
      <c r="AQ563" s="116"/>
      <c r="AR563" s="116"/>
      <c r="AS563" s="116"/>
      <c r="AT563" s="116"/>
      <c r="AU563" s="116"/>
      <c r="AV563" s="116"/>
      <c r="AW563" s="116"/>
      <c r="AX563" s="116"/>
      <c r="AY563" s="116"/>
      <c r="AZ563" s="116"/>
      <c r="BA563" s="116"/>
      <c r="BB563" s="116"/>
      <c r="BC563" s="116"/>
      <c r="BD563" s="116"/>
      <c r="BE563" s="116"/>
      <c r="BF563" s="116"/>
      <c r="BG563" s="116"/>
      <c r="BH563" s="116"/>
      <c r="BI563" s="116"/>
      <c r="BJ563" s="116"/>
      <c r="BK563" s="116"/>
      <c r="BL563" s="116"/>
      <c r="BM563" s="116"/>
      <c r="BN563" s="116"/>
      <c r="BO563" s="116"/>
      <c r="BP563" s="116"/>
      <c r="BQ563" s="116"/>
      <c r="BR563" s="116"/>
      <c r="BS563" s="116"/>
      <c r="BT563" s="116"/>
      <c r="BU563" s="116"/>
      <c r="BV563" s="116"/>
      <c r="BW563" s="116"/>
      <c r="BX563" s="116"/>
      <c r="BY563" s="116"/>
      <c r="BZ563" s="116"/>
      <c r="CA563" s="116"/>
      <c r="CB563" s="116"/>
      <c r="CC563" s="116"/>
      <c r="CD563" s="116"/>
      <c r="CE563" s="116"/>
      <c r="CF563" s="116"/>
      <c r="CG563" s="116"/>
      <c r="CH563" s="116"/>
      <c r="CI563" s="116"/>
      <c r="CJ563" s="116"/>
      <c r="CK563" s="116"/>
      <c r="CL563" s="116"/>
      <c r="CM563" s="116"/>
      <c r="CN563" s="116"/>
      <c r="CO563" s="116"/>
      <c r="CP563" s="116"/>
      <c r="CQ563" s="116"/>
      <c r="CR563" s="116"/>
      <c r="CS563" s="116"/>
    </row>
    <row r="564" spans="4:97" x14ac:dyDescent="0.25"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6"/>
      <c r="AH564" s="116"/>
      <c r="AI564" s="116"/>
      <c r="AJ564" s="116"/>
      <c r="AK564" s="116"/>
      <c r="AL564" s="116"/>
      <c r="AM564" s="116"/>
      <c r="AN564" s="116"/>
      <c r="AO564" s="116"/>
      <c r="AP564" s="116"/>
      <c r="AQ564" s="116"/>
      <c r="AR564" s="116"/>
      <c r="AS564" s="116"/>
      <c r="AT564" s="116"/>
      <c r="AU564" s="116"/>
      <c r="AV564" s="116"/>
      <c r="AW564" s="116"/>
      <c r="AX564" s="116"/>
      <c r="AY564" s="116"/>
      <c r="AZ564" s="116"/>
      <c r="BA564" s="116"/>
      <c r="BB564" s="116"/>
      <c r="BC564" s="116"/>
      <c r="BD564" s="116"/>
      <c r="BE564" s="116"/>
      <c r="BF564" s="116"/>
      <c r="BG564" s="116"/>
      <c r="BH564" s="116"/>
      <c r="BI564" s="116"/>
      <c r="BJ564" s="116"/>
      <c r="BK564" s="116"/>
      <c r="BL564" s="116"/>
      <c r="BM564" s="116"/>
      <c r="BN564" s="116"/>
      <c r="BO564" s="116"/>
      <c r="BP564" s="116"/>
      <c r="BQ564" s="116"/>
      <c r="BR564" s="116"/>
      <c r="BS564" s="116"/>
      <c r="BT564" s="116"/>
      <c r="BU564" s="116"/>
      <c r="BV564" s="116"/>
      <c r="BW564" s="116"/>
      <c r="BX564" s="116"/>
      <c r="BY564" s="116"/>
      <c r="BZ564" s="116"/>
      <c r="CA564" s="116"/>
      <c r="CB564" s="116"/>
      <c r="CC564" s="116"/>
      <c r="CD564" s="116"/>
      <c r="CE564" s="116"/>
      <c r="CF564" s="116"/>
      <c r="CG564" s="116"/>
      <c r="CH564" s="116"/>
      <c r="CI564" s="116"/>
      <c r="CJ564" s="116"/>
      <c r="CK564" s="116"/>
      <c r="CL564" s="116"/>
      <c r="CM564" s="116"/>
      <c r="CN564" s="116"/>
      <c r="CO564" s="116"/>
      <c r="CP564" s="116"/>
      <c r="CQ564" s="116"/>
      <c r="CR564" s="116"/>
      <c r="CS564" s="116"/>
    </row>
    <row r="565" spans="4:97" x14ac:dyDescent="0.25"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6"/>
      <c r="AH565" s="116"/>
      <c r="AI565" s="116"/>
      <c r="AJ565" s="116"/>
      <c r="AK565" s="116"/>
      <c r="AL565" s="116"/>
      <c r="AM565" s="116"/>
      <c r="AN565" s="116"/>
      <c r="AO565" s="116"/>
      <c r="AP565" s="116"/>
      <c r="AQ565" s="116"/>
      <c r="AR565" s="116"/>
      <c r="AS565" s="116"/>
      <c r="AT565" s="116"/>
      <c r="AU565" s="116"/>
      <c r="AV565" s="116"/>
      <c r="AW565" s="116"/>
      <c r="AX565" s="116"/>
      <c r="AY565" s="116"/>
      <c r="AZ565" s="116"/>
      <c r="BA565" s="116"/>
      <c r="BB565" s="116"/>
      <c r="BC565" s="116"/>
      <c r="BD565" s="116"/>
      <c r="BE565" s="116"/>
      <c r="BF565" s="116"/>
      <c r="BG565" s="116"/>
      <c r="BH565" s="116"/>
      <c r="BI565" s="116"/>
      <c r="BJ565" s="116"/>
      <c r="BK565" s="116"/>
      <c r="BL565" s="116"/>
      <c r="BM565" s="116"/>
      <c r="BN565" s="116"/>
      <c r="BO565" s="116"/>
      <c r="BP565" s="116"/>
      <c r="BQ565" s="116"/>
      <c r="BR565" s="116"/>
      <c r="BS565" s="116"/>
      <c r="BT565" s="116"/>
      <c r="BU565" s="116"/>
      <c r="BV565" s="116"/>
      <c r="BW565" s="116"/>
      <c r="BX565" s="116"/>
      <c r="BY565" s="116"/>
      <c r="BZ565" s="116"/>
      <c r="CA565" s="116"/>
      <c r="CB565" s="116"/>
      <c r="CC565" s="116"/>
      <c r="CD565" s="116"/>
      <c r="CE565" s="116"/>
      <c r="CF565" s="116"/>
      <c r="CG565" s="116"/>
      <c r="CH565" s="116"/>
      <c r="CI565" s="116"/>
      <c r="CJ565" s="116"/>
      <c r="CK565" s="116"/>
      <c r="CL565" s="116"/>
      <c r="CM565" s="116"/>
      <c r="CN565" s="116"/>
      <c r="CO565" s="116"/>
      <c r="CP565" s="116"/>
      <c r="CQ565" s="116"/>
      <c r="CR565" s="116"/>
      <c r="CS565" s="116"/>
    </row>
    <row r="566" spans="4:97" x14ac:dyDescent="0.25"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6"/>
      <c r="AH566" s="116"/>
      <c r="AI566" s="116"/>
      <c r="AJ566" s="116"/>
      <c r="AK566" s="116"/>
      <c r="AL566" s="116"/>
      <c r="AM566" s="116"/>
      <c r="AN566" s="116"/>
      <c r="AO566" s="116"/>
      <c r="AP566" s="116"/>
      <c r="AQ566" s="116"/>
      <c r="AR566" s="116"/>
      <c r="AS566" s="116"/>
      <c r="AT566" s="116"/>
      <c r="AU566" s="116"/>
      <c r="AV566" s="116"/>
      <c r="AW566" s="116"/>
      <c r="AX566" s="116"/>
      <c r="AY566" s="116"/>
      <c r="AZ566" s="116"/>
      <c r="BA566" s="116"/>
      <c r="BB566" s="116"/>
      <c r="BC566" s="116"/>
      <c r="BD566" s="116"/>
      <c r="BE566" s="116"/>
      <c r="BF566" s="116"/>
      <c r="BG566" s="116"/>
      <c r="BH566" s="116"/>
      <c r="BI566" s="116"/>
      <c r="BJ566" s="116"/>
      <c r="BK566" s="116"/>
      <c r="BL566" s="116"/>
      <c r="BM566" s="116"/>
      <c r="BN566" s="116"/>
      <c r="BO566" s="116"/>
      <c r="BP566" s="116"/>
      <c r="BQ566" s="116"/>
      <c r="BR566" s="116"/>
      <c r="BS566" s="116"/>
      <c r="BT566" s="116"/>
      <c r="BU566" s="116"/>
      <c r="BV566" s="116"/>
      <c r="BW566" s="116"/>
      <c r="BX566" s="116"/>
      <c r="BY566" s="116"/>
      <c r="BZ566" s="116"/>
      <c r="CA566" s="116"/>
      <c r="CB566" s="116"/>
      <c r="CC566" s="116"/>
      <c r="CD566" s="116"/>
      <c r="CE566" s="116"/>
      <c r="CF566" s="116"/>
      <c r="CG566" s="116"/>
      <c r="CH566" s="116"/>
      <c r="CI566" s="116"/>
      <c r="CJ566" s="116"/>
      <c r="CK566" s="116"/>
      <c r="CL566" s="116"/>
      <c r="CM566" s="116"/>
      <c r="CN566" s="116"/>
      <c r="CO566" s="116"/>
      <c r="CP566" s="116"/>
      <c r="CQ566" s="116"/>
      <c r="CR566" s="116"/>
      <c r="CS566" s="116"/>
    </row>
    <row r="567" spans="4:97" x14ac:dyDescent="0.25"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6"/>
      <c r="AH567" s="116"/>
      <c r="AI567" s="116"/>
      <c r="AJ567" s="116"/>
      <c r="AK567" s="116"/>
      <c r="AL567" s="116"/>
      <c r="AM567" s="116"/>
      <c r="AN567" s="116"/>
      <c r="AO567" s="116"/>
      <c r="AP567" s="116"/>
      <c r="AQ567" s="116"/>
      <c r="AR567" s="116"/>
      <c r="AS567" s="116"/>
      <c r="AT567" s="116"/>
      <c r="AU567" s="116"/>
      <c r="AV567" s="116"/>
      <c r="AW567" s="116"/>
      <c r="AX567" s="116"/>
      <c r="AY567" s="116"/>
      <c r="AZ567" s="116"/>
      <c r="BA567" s="116"/>
      <c r="BB567" s="116"/>
      <c r="BC567" s="116"/>
      <c r="BD567" s="116"/>
      <c r="BE567" s="116"/>
      <c r="BF567" s="116"/>
      <c r="BG567" s="116"/>
      <c r="BH567" s="116"/>
      <c r="BI567" s="116"/>
      <c r="BJ567" s="116"/>
      <c r="BK567" s="116"/>
      <c r="BL567" s="116"/>
      <c r="BM567" s="116"/>
      <c r="BN567" s="116"/>
      <c r="BO567" s="116"/>
      <c r="BP567" s="116"/>
      <c r="BQ567" s="116"/>
      <c r="BR567" s="116"/>
      <c r="BS567" s="116"/>
      <c r="BT567" s="116"/>
      <c r="BU567" s="116"/>
      <c r="BV567" s="116"/>
      <c r="BW567" s="116"/>
      <c r="BX567" s="116"/>
      <c r="BY567" s="116"/>
      <c r="BZ567" s="116"/>
      <c r="CA567" s="116"/>
      <c r="CB567" s="116"/>
      <c r="CC567" s="116"/>
      <c r="CD567" s="116"/>
      <c r="CE567" s="116"/>
      <c r="CF567" s="116"/>
      <c r="CG567" s="116"/>
      <c r="CH567" s="116"/>
      <c r="CI567" s="116"/>
      <c r="CJ567" s="116"/>
      <c r="CK567" s="116"/>
      <c r="CL567" s="116"/>
      <c r="CM567" s="116"/>
      <c r="CN567" s="116"/>
      <c r="CO567" s="116"/>
      <c r="CP567" s="116"/>
      <c r="CQ567" s="116"/>
      <c r="CR567" s="116"/>
      <c r="CS567" s="116"/>
    </row>
    <row r="568" spans="4:97" x14ac:dyDescent="0.25"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6"/>
      <c r="AH568" s="116"/>
      <c r="AI568" s="116"/>
      <c r="AJ568" s="116"/>
      <c r="AK568" s="116"/>
      <c r="AL568" s="116"/>
      <c r="AM568" s="116"/>
      <c r="AN568" s="116"/>
      <c r="AO568" s="116"/>
      <c r="AP568" s="116"/>
      <c r="AQ568" s="116"/>
      <c r="AR568" s="116"/>
      <c r="AS568" s="116"/>
      <c r="AT568" s="116"/>
      <c r="AU568" s="116"/>
      <c r="AV568" s="116"/>
      <c r="AW568" s="116"/>
      <c r="AX568" s="116"/>
      <c r="AY568" s="116"/>
      <c r="AZ568" s="116"/>
      <c r="BA568" s="116"/>
      <c r="BB568" s="116"/>
      <c r="BC568" s="116"/>
      <c r="BD568" s="116"/>
      <c r="BE568" s="116"/>
      <c r="BF568" s="116"/>
      <c r="BG568" s="116"/>
      <c r="BH568" s="116"/>
      <c r="BI568" s="116"/>
      <c r="BJ568" s="116"/>
      <c r="BK568" s="116"/>
      <c r="BL568" s="116"/>
      <c r="BM568" s="116"/>
      <c r="BN568" s="116"/>
      <c r="BO568" s="116"/>
      <c r="BP568" s="116"/>
      <c r="BQ568" s="116"/>
      <c r="BR568" s="116"/>
      <c r="BS568" s="116"/>
      <c r="BT568" s="116"/>
      <c r="BU568" s="116"/>
      <c r="BV568" s="116"/>
      <c r="BW568" s="116"/>
      <c r="BX568" s="116"/>
      <c r="BY568" s="116"/>
      <c r="BZ568" s="116"/>
      <c r="CA568" s="116"/>
      <c r="CB568" s="116"/>
      <c r="CC568" s="116"/>
      <c r="CD568" s="116"/>
      <c r="CE568" s="116"/>
      <c r="CF568" s="116"/>
      <c r="CG568" s="116"/>
      <c r="CH568" s="116"/>
      <c r="CI568" s="116"/>
      <c r="CJ568" s="116"/>
      <c r="CK568" s="116"/>
      <c r="CL568" s="116"/>
      <c r="CM568" s="116"/>
      <c r="CN568" s="116"/>
      <c r="CO568" s="116"/>
      <c r="CP568" s="116"/>
      <c r="CQ568" s="116"/>
      <c r="CR568" s="116"/>
      <c r="CS568" s="116"/>
    </row>
    <row r="569" spans="4:97" x14ac:dyDescent="0.25"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6"/>
      <c r="AH569" s="116"/>
      <c r="AI569" s="116"/>
      <c r="AJ569" s="116"/>
      <c r="AK569" s="116"/>
      <c r="AL569" s="116"/>
      <c r="AM569" s="116"/>
      <c r="AN569" s="116"/>
      <c r="AO569" s="116"/>
      <c r="AP569" s="116"/>
      <c r="AQ569" s="116"/>
      <c r="AR569" s="116"/>
      <c r="AS569" s="116"/>
      <c r="AT569" s="116"/>
      <c r="AU569" s="116"/>
      <c r="AV569" s="116"/>
      <c r="AW569" s="116"/>
      <c r="AX569" s="116"/>
      <c r="AY569" s="116"/>
      <c r="AZ569" s="116"/>
      <c r="BA569" s="116"/>
      <c r="BB569" s="116"/>
      <c r="BC569" s="116"/>
      <c r="BD569" s="116"/>
      <c r="BE569" s="116"/>
      <c r="BF569" s="116"/>
      <c r="BG569" s="116"/>
      <c r="BH569" s="116"/>
      <c r="BI569" s="116"/>
      <c r="BJ569" s="116"/>
      <c r="BK569" s="116"/>
      <c r="BL569" s="116"/>
      <c r="BM569" s="116"/>
      <c r="BN569" s="116"/>
      <c r="BO569" s="116"/>
      <c r="BP569" s="116"/>
      <c r="BQ569" s="116"/>
      <c r="BR569" s="116"/>
      <c r="BS569" s="116"/>
      <c r="BT569" s="116"/>
      <c r="BU569" s="116"/>
      <c r="BV569" s="116"/>
      <c r="BW569" s="116"/>
      <c r="BX569" s="116"/>
      <c r="BY569" s="116"/>
      <c r="BZ569" s="116"/>
      <c r="CA569" s="116"/>
      <c r="CB569" s="116"/>
      <c r="CC569" s="116"/>
      <c r="CD569" s="116"/>
      <c r="CE569" s="116"/>
      <c r="CF569" s="116"/>
      <c r="CG569" s="116"/>
      <c r="CH569" s="116"/>
      <c r="CI569" s="116"/>
      <c r="CJ569" s="116"/>
      <c r="CK569" s="116"/>
      <c r="CL569" s="116"/>
      <c r="CM569" s="116"/>
      <c r="CN569" s="116"/>
      <c r="CO569" s="116"/>
      <c r="CP569" s="116"/>
      <c r="CQ569" s="116"/>
      <c r="CR569" s="116"/>
      <c r="CS569" s="116"/>
    </row>
    <row r="570" spans="4:97" x14ac:dyDescent="0.25"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6"/>
      <c r="AH570" s="116"/>
      <c r="AI570" s="116"/>
      <c r="AJ570" s="116"/>
      <c r="AK570" s="116"/>
      <c r="AL570" s="116"/>
      <c r="AM570" s="116"/>
      <c r="AN570" s="116"/>
      <c r="AO570" s="116"/>
      <c r="AP570" s="116"/>
      <c r="AQ570" s="116"/>
      <c r="AR570" s="116"/>
      <c r="AS570" s="116"/>
      <c r="AT570" s="116"/>
      <c r="AU570" s="116"/>
      <c r="AV570" s="116"/>
      <c r="AW570" s="116"/>
      <c r="AX570" s="116"/>
      <c r="AY570" s="116"/>
      <c r="AZ570" s="116"/>
      <c r="BA570" s="116"/>
      <c r="BB570" s="116"/>
      <c r="BC570" s="116"/>
      <c r="BD570" s="116"/>
      <c r="BE570" s="116"/>
      <c r="BF570" s="116"/>
      <c r="BG570" s="116"/>
      <c r="BH570" s="116"/>
      <c r="BI570" s="116"/>
      <c r="BJ570" s="116"/>
      <c r="BK570" s="116"/>
      <c r="BL570" s="116"/>
      <c r="BM570" s="116"/>
      <c r="BN570" s="116"/>
      <c r="BO570" s="116"/>
      <c r="BP570" s="116"/>
      <c r="BQ570" s="116"/>
      <c r="BR570" s="116"/>
      <c r="BS570" s="116"/>
      <c r="BT570" s="116"/>
      <c r="BU570" s="116"/>
      <c r="BV570" s="116"/>
      <c r="BW570" s="116"/>
      <c r="BX570" s="116"/>
      <c r="BY570" s="116"/>
      <c r="BZ570" s="116"/>
      <c r="CA570" s="116"/>
      <c r="CB570" s="116"/>
      <c r="CC570" s="116"/>
      <c r="CD570" s="116"/>
      <c r="CE570" s="116"/>
      <c r="CF570" s="116"/>
      <c r="CG570" s="116"/>
      <c r="CH570" s="116"/>
      <c r="CI570" s="116"/>
      <c r="CJ570" s="116"/>
      <c r="CK570" s="116"/>
      <c r="CL570" s="116"/>
      <c r="CM570" s="116"/>
      <c r="CN570" s="116"/>
      <c r="CO570" s="116"/>
      <c r="CP570" s="116"/>
      <c r="CQ570" s="116"/>
      <c r="CR570" s="116"/>
      <c r="CS570" s="116"/>
    </row>
    <row r="571" spans="4:97" x14ac:dyDescent="0.25"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6"/>
      <c r="AH571" s="116"/>
      <c r="AI571" s="116"/>
      <c r="AJ571" s="116"/>
      <c r="AK571" s="116"/>
      <c r="AL571" s="116"/>
      <c r="AM571" s="116"/>
      <c r="AN571" s="116"/>
      <c r="AO571" s="116"/>
      <c r="AP571" s="116"/>
      <c r="AQ571" s="116"/>
      <c r="AR571" s="116"/>
      <c r="AS571" s="116"/>
      <c r="AT571" s="116"/>
      <c r="AU571" s="116"/>
      <c r="AV571" s="116"/>
      <c r="AW571" s="116"/>
      <c r="AX571" s="116"/>
      <c r="AY571" s="116"/>
      <c r="AZ571" s="116"/>
      <c r="BA571" s="116"/>
      <c r="BB571" s="116"/>
      <c r="BC571" s="116"/>
      <c r="BD571" s="116"/>
      <c r="BE571" s="116"/>
      <c r="BF571" s="116"/>
      <c r="BG571" s="116"/>
      <c r="BH571" s="116"/>
      <c r="BI571" s="116"/>
      <c r="BJ571" s="116"/>
      <c r="BK571" s="116"/>
      <c r="BL571" s="116"/>
      <c r="BM571" s="116"/>
      <c r="BN571" s="116"/>
      <c r="BO571" s="116"/>
      <c r="BP571" s="116"/>
      <c r="BQ571" s="116"/>
      <c r="BR571" s="116"/>
      <c r="BS571" s="116"/>
      <c r="BT571" s="116"/>
      <c r="BU571" s="116"/>
      <c r="BV571" s="116"/>
      <c r="BW571" s="116"/>
      <c r="BX571" s="116"/>
      <c r="BY571" s="116"/>
      <c r="BZ571" s="116"/>
      <c r="CA571" s="116"/>
      <c r="CB571" s="116"/>
      <c r="CC571" s="116"/>
      <c r="CD571" s="116"/>
      <c r="CE571" s="116"/>
      <c r="CF571" s="116"/>
      <c r="CG571" s="116"/>
      <c r="CH571" s="116"/>
      <c r="CI571" s="116"/>
      <c r="CJ571" s="116"/>
      <c r="CK571" s="116"/>
      <c r="CL571" s="116"/>
      <c r="CM571" s="116"/>
      <c r="CN571" s="116"/>
      <c r="CO571" s="116"/>
      <c r="CP571" s="116"/>
      <c r="CQ571" s="116"/>
      <c r="CR571" s="116"/>
      <c r="CS571" s="116"/>
    </row>
    <row r="572" spans="4:97" x14ac:dyDescent="0.25"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6"/>
      <c r="AH572" s="116"/>
      <c r="AI572" s="116"/>
      <c r="AJ572" s="116"/>
      <c r="AK572" s="116"/>
      <c r="AL572" s="116"/>
      <c r="AM572" s="116"/>
      <c r="AN572" s="116"/>
      <c r="AO572" s="116"/>
      <c r="AP572" s="116"/>
      <c r="AQ572" s="116"/>
      <c r="AR572" s="116"/>
      <c r="AS572" s="116"/>
      <c r="AT572" s="116"/>
      <c r="AU572" s="116"/>
      <c r="AV572" s="116"/>
      <c r="AW572" s="116"/>
      <c r="AX572" s="116"/>
      <c r="AY572" s="116"/>
      <c r="AZ572" s="116"/>
      <c r="BA572" s="116"/>
      <c r="BB572" s="116"/>
      <c r="BC572" s="116"/>
      <c r="BD572" s="116"/>
      <c r="BE572" s="116"/>
      <c r="BF572" s="116"/>
      <c r="BG572" s="116"/>
      <c r="BH572" s="116"/>
      <c r="BI572" s="116"/>
      <c r="BJ572" s="116"/>
      <c r="BK572" s="116"/>
      <c r="BL572" s="116"/>
      <c r="BM572" s="116"/>
      <c r="BN572" s="116"/>
      <c r="BO572" s="116"/>
      <c r="BP572" s="116"/>
      <c r="BQ572" s="116"/>
      <c r="BR572" s="116"/>
      <c r="BS572" s="116"/>
      <c r="BT572" s="116"/>
      <c r="BU572" s="116"/>
      <c r="BV572" s="116"/>
      <c r="BW572" s="116"/>
      <c r="BX572" s="116"/>
      <c r="BY572" s="116"/>
      <c r="BZ572" s="116"/>
      <c r="CA572" s="116"/>
      <c r="CB572" s="116"/>
      <c r="CC572" s="116"/>
      <c r="CD572" s="116"/>
      <c r="CE572" s="116"/>
      <c r="CF572" s="116"/>
      <c r="CG572" s="116"/>
      <c r="CH572" s="116"/>
      <c r="CI572" s="116"/>
      <c r="CJ572" s="116"/>
      <c r="CK572" s="116"/>
      <c r="CL572" s="116"/>
      <c r="CM572" s="116"/>
      <c r="CN572" s="116"/>
      <c r="CO572" s="116"/>
      <c r="CP572" s="116"/>
      <c r="CQ572" s="116"/>
      <c r="CR572" s="116"/>
      <c r="CS572" s="116"/>
    </row>
    <row r="573" spans="4:97" x14ac:dyDescent="0.25"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6"/>
      <c r="AH573" s="116"/>
      <c r="AI573" s="116"/>
      <c r="AJ573" s="116"/>
      <c r="AK573" s="116"/>
      <c r="AL573" s="116"/>
      <c r="AM573" s="116"/>
      <c r="AN573" s="116"/>
      <c r="AO573" s="116"/>
      <c r="AP573" s="116"/>
      <c r="AQ573" s="116"/>
      <c r="AR573" s="116"/>
      <c r="AS573" s="116"/>
      <c r="AT573" s="116"/>
      <c r="AU573" s="116"/>
      <c r="AV573" s="116"/>
      <c r="AW573" s="116"/>
      <c r="AX573" s="116"/>
      <c r="AY573" s="116"/>
      <c r="AZ573" s="116"/>
      <c r="BA573" s="116"/>
      <c r="BB573" s="116"/>
      <c r="BC573" s="116"/>
      <c r="BD573" s="116"/>
      <c r="BE573" s="116"/>
      <c r="BF573" s="116"/>
      <c r="BG573" s="116"/>
      <c r="BH573" s="116"/>
      <c r="BI573" s="116"/>
      <c r="BJ573" s="116"/>
      <c r="BK573" s="116"/>
      <c r="BL573" s="116"/>
      <c r="BM573" s="116"/>
      <c r="BN573" s="116"/>
      <c r="BO573" s="116"/>
      <c r="BP573" s="116"/>
      <c r="BQ573" s="116"/>
      <c r="BR573" s="116"/>
      <c r="BS573" s="116"/>
      <c r="BT573" s="116"/>
      <c r="BU573" s="116"/>
      <c r="BV573" s="116"/>
      <c r="BW573" s="116"/>
      <c r="BX573" s="116"/>
      <c r="BY573" s="116"/>
      <c r="BZ573" s="116"/>
      <c r="CA573" s="116"/>
      <c r="CB573" s="116"/>
      <c r="CC573" s="116"/>
      <c r="CD573" s="116"/>
      <c r="CE573" s="116"/>
      <c r="CF573" s="116"/>
      <c r="CG573" s="116"/>
      <c r="CH573" s="116"/>
      <c r="CI573" s="116"/>
      <c r="CJ573" s="116"/>
      <c r="CK573" s="116"/>
      <c r="CL573" s="116"/>
      <c r="CM573" s="116"/>
      <c r="CN573" s="116"/>
      <c r="CO573" s="116"/>
      <c r="CP573" s="116"/>
      <c r="CQ573" s="116"/>
      <c r="CR573" s="116"/>
      <c r="CS573" s="116"/>
    </row>
    <row r="574" spans="4:97" x14ac:dyDescent="0.25"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6"/>
      <c r="AH574" s="116"/>
      <c r="AI574" s="116"/>
      <c r="AJ574" s="116"/>
      <c r="AK574" s="116"/>
      <c r="AL574" s="116"/>
      <c r="AM574" s="116"/>
      <c r="AN574" s="116"/>
      <c r="AO574" s="116"/>
      <c r="AP574" s="116"/>
      <c r="AQ574" s="116"/>
      <c r="AR574" s="116"/>
      <c r="AS574" s="116"/>
      <c r="AT574" s="116"/>
      <c r="AU574" s="116"/>
      <c r="AV574" s="116"/>
      <c r="AW574" s="116"/>
      <c r="AX574" s="116"/>
      <c r="AY574" s="116"/>
      <c r="AZ574" s="116"/>
      <c r="BA574" s="116"/>
      <c r="BB574" s="116"/>
      <c r="BC574" s="116"/>
      <c r="BD574" s="116"/>
      <c r="BE574" s="116"/>
      <c r="BF574" s="116"/>
      <c r="BG574" s="116"/>
      <c r="BH574" s="116"/>
      <c r="BI574" s="116"/>
      <c r="BJ574" s="116"/>
      <c r="BK574" s="116"/>
      <c r="BL574" s="116"/>
      <c r="BM574" s="116"/>
      <c r="BN574" s="116"/>
      <c r="BO574" s="116"/>
      <c r="BP574" s="116"/>
      <c r="BQ574" s="116"/>
      <c r="BR574" s="116"/>
      <c r="BS574" s="116"/>
      <c r="BT574" s="116"/>
      <c r="BU574" s="116"/>
      <c r="BV574" s="116"/>
      <c r="BW574" s="116"/>
      <c r="BX574" s="116"/>
      <c r="BY574" s="116"/>
      <c r="BZ574" s="116"/>
      <c r="CA574" s="116"/>
      <c r="CB574" s="116"/>
      <c r="CC574" s="116"/>
      <c r="CD574" s="116"/>
      <c r="CE574" s="116"/>
      <c r="CF574" s="116"/>
      <c r="CG574" s="116"/>
      <c r="CH574" s="116"/>
      <c r="CI574" s="116"/>
      <c r="CJ574" s="116"/>
      <c r="CK574" s="116"/>
      <c r="CL574" s="116"/>
      <c r="CM574" s="116"/>
      <c r="CN574" s="116"/>
      <c r="CO574" s="116"/>
      <c r="CP574" s="116"/>
      <c r="CQ574" s="116"/>
      <c r="CR574" s="116"/>
      <c r="CS574" s="116"/>
    </row>
    <row r="575" spans="4:97" x14ac:dyDescent="0.25"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6"/>
      <c r="AH575" s="116"/>
      <c r="AI575" s="116"/>
      <c r="AJ575" s="116"/>
      <c r="AK575" s="116"/>
      <c r="AL575" s="116"/>
      <c r="AM575" s="116"/>
      <c r="AN575" s="116"/>
      <c r="AO575" s="116"/>
      <c r="AP575" s="116"/>
      <c r="AQ575" s="116"/>
      <c r="AR575" s="116"/>
      <c r="AS575" s="116"/>
      <c r="AT575" s="116"/>
      <c r="AU575" s="116"/>
      <c r="AV575" s="116"/>
      <c r="AW575" s="116"/>
      <c r="AX575" s="116"/>
      <c r="AY575" s="116"/>
      <c r="AZ575" s="116"/>
      <c r="BA575" s="116"/>
      <c r="BB575" s="116"/>
      <c r="BC575" s="116"/>
      <c r="BD575" s="116"/>
      <c r="BE575" s="116"/>
      <c r="BF575" s="116"/>
      <c r="BG575" s="116"/>
      <c r="BH575" s="116"/>
      <c r="BI575" s="116"/>
      <c r="BJ575" s="116"/>
      <c r="BK575" s="116"/>
      <c r="BL575" s="116"/>
      <c r="BM575" s="116"/>
      <c r="BN575" s="116"/>
      <c r="BO575" s="116"/>
      <c r="BP575" s="116"/>
      <c r="BQ575" s="116"/>
      <c r="BR575" s="116"/>
      <c r="BS575" s="116"/>
      <c r="BT575" s="116"/>
      <c r="BU575" s="116"/>
      <c r="BV575" s="116"/>
      <c r="BW575" s="116"/>
      <c r="BX575" s="116"/>
      <c r="BY575" s="116"/>
      <c r="BZ575" s="116"/>
      <c r="CA575" s="116"/>
      <c r="CB575" s="116"/>
      <c r="CC575" s="116"/>
      <c r="CD575" s="116"/>
      <c r="CE575" s="116"/>
      <c r="CF575" s="116"/>
      <c r="CG575" s="116"/>
      <c r="CH575" s="116"/>
      <c r="CI575" s="116"/>
      <c r="CJ575" s="116"/>
      <c r="CK575" s="116"/>
      <c r="CL575" s="116"/>
      <c r="CM575" s="116"/>
      <c r="CN575" s="116"/>
      <c r="CO575" s="116"/>
      <c r="CP575" s="116"/>
      <c r="CQ575" s="116"/>
      <c r="CR575" s="116"/>
      <c r="CS575" s="116"/>
    </row>
    <row r="576" spans="4:97" x14ac:dyDescent="0.25"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6"/>
      <c r="AH576" s="116"/>
      <c r="AI576" s="116"/>
      <c r="AJ576" s="116"/>
      <c r="AK576" s="116"/>
      <c r="AL576" s="116"/>
      <c r="AM576" s="116"/>
      <c r="AN576" s="116"/>
      <c r="AO576" s="116"/>
      <c r="AP576" s="116"/>
      <c r="AQ576" s="116"/>
      <c r="AR576" s="116"/>
      <c r="AS576" s="116"/>
      <c r="AT576" s="116"/>
      <c r="AU576" s="116"/>
      <c r="AV576" s="116"/>
      <c r="AW576" s="116"/>
      <c r="AX576" s="116"/>
      <c r="AY576" s="116"/>
      <c r="AZ576" s="116"/>
      <c r="BA576" s="116"/>
      <c r="BB576" s="116"/>
      <c r="BC576" s="116"/>
      <c r="BD576" s="116"/>
      <c r="BE576" s="116"/>
      <c r="BF576" s="116"/>
      <c r="BG576" s="116"/>
      <c r="BH576" s="116"/>
      <c r="BI576" s="116"/>
      <c r="BJ576" s="116"/>
      <c r="BK576" s="116"/>
      <c r="BL576" s="116"/>
      <c r="BM576" s="116"/>
      <c r="BN576" s="116"/>
      <c r="BO576" s="116"/>
      <c r="BP576" s="116"/>
      <c r="BQ576" s="116"/>
      <c r="BR576" s="116"/>
      <c r="BS576" s="116"/>
      <c r="BT576" s="116"/>
      <c r="BU576" s="116"/>
      <c r="BV576" s="116"/>
      <c r="BW576" s="116"/>
      <c r="BX576" s="116"/>
      <c r="BY576" s="116"/>
      <c r="BZ576" s="116"/>
      <c r="CA576" s="116"/>
      <c r="CB576" s="116"/>
      <c r="CC576" s="116"/>
      <c r="CD576" s="116"/>
      <c r="CE576" s="116"/>
      <c r="CF576" s="116"/>
      <c r="CG576" s="116"/>
      <c r="CH576" s="116"/>
      <c r="CI576" s="116"/>
      <c r="CJ576" s="116"/>
      <c r="CK576" s="116"/>
      <c r="CL576" s="116"/>
      <c r="CM576" s="116"/>
      <c r="CN576" s="116"/>
      <c r="CO576" s="116"/>
      <c r="CP576" s="116"/>
      <c r="CQ576" s="116"/>
      <c r="CR576" s="116"/>
      <c r="CS576" s="116"/>
    </row>
    <row r="577" spans="4:97" x14ac:dyDescent="0.25"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6"/>
      <c r="AH577" s="116"/>
      <c r="AI577" s="116"/>
      <c r="AJ577" s="116"/>
      <c r="AK577" s="116"/>
      <c r="AL577" s="116"/>
      <c r="AM577" s="116"/>
      <c r="AN577" s="116"/>
      <c r="AO577" s="116"/>
      <c r="AP577" s="116"/>
      <c r="AQ577" s="116"/>
      <c r="AR577" s="116"/>
      <c r="AS577" s="116"/>
      <c r="AT577" s="116"/>
      <c r="AU577" s="116"/>
      <c r="AV577" s="116"/>
      <c r="AW577" s="116"/>
      <c r="AX577" s="116"/>
      <c r="AY577" s="116"/>
      <c r="AZ577" s="116"/>
      <c r="BA577" s="116"/>
      <c r="BB577" s="116"/>
      <c r="BC577" s="116"/>
      <c r="BD577" s="116"/>
      <c r="BE577" s="116"/>
      <c r="BF577" s="116"/>
      <c r="BG577" s="116"/>
      <c r="BH577" s="116"/>
      <c r="BI577" s="116"/>
      <c r="BJ577" s="116"/>
      <c r="BK577" s="116"/>
      <c r="BL577" s="116"/>
      <c r="BM577" s="116"/>
      <c r="BN577" s="116"/>
      <c r="BO577" s="116"/>
      <c r="BP577" s="116"/>
      <c r="BQ577" s="116"/>
      <c r="BR577" s="116"/>
      <c r="BS577" s="116"/>
      <c r="BT577" s="116"/>
      <c r="BU577" s="116"/>
      <c r="BV577" s="116"/>
      <c r="BW577" s="116"/>
      <c r="BX577" s="116"/>
      <c r="BY577" s="116"/>
      <c r="BZ577" s="116"/>
      <c r="CA577" s="116"/>
      <c r="CB577" s="116"/>
      <c r="CC577" s="116"/>
      <c r="CD577" s="116"/>
      <c r="CE577" s="116"/>
      <c r="CF577" s="116"/>
      <c r="CG577" s="116"/>
      <c r="CH577" s="116"/>
      <c r="CI577" s="116"/>
      <c r="CJ577" s="116"/>
      <c r="CK577" s="116"/>
      <c r="CL577" s="116"/>
      <c r="CM577" s="116"/>
      <c r="CN577" s="116"/>
      <c r="CO577" s="116"/>
      <c r="CP577" s="116"/>
      <c r="CQ577" s="116"/>
      <c r="CR577" s="116"/>
      <c r="CS577" s="116"/>
    </row>
    <row r="578" spans="4:97" x14ac:dyDescent="0.25"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6"/>
      <c r="AH578" s="116"/>
      <c r="AI578" s="116"/>
      <c r="AJ578" s="116"/>
      <c r="AK578" s="116"/>
      <c r="AL578" s="116"/>
      <c r="AM578" s="116"/>
      <c r="AN578" s="116"/>
      <c r="AO578" s="116"/>
      <c r="AP578" s="116"/>
      <c r="AQ578" s="116"/>
      <c r="AR578" s="116"/>
      <c r="AS578" s="116"/>
      <c r="AT578" s="116"/>
      <c r="AU578" s="116"/>
      <c r="AV578" s="116"/>
      <c r="AW578" s="116"/>
      <c r="AX578" s="116"/>
      <c r="AY578" s="116"/>
      <c r="AZ578" s="116"/>
      <c r="BA578" s="116"/>
      <c r="BB578" s="116"/>
      <c r="BC578" s="116"/>
      <c r="BD578" s="116"/>
      <c r="BE578" s="116"/>
      <c r="BF578" s="116"/>
      <c r="BG578" s="116"/>
      <c r="BH578" s="116"/>
      <c r="BI578" s="116"/>
      <c r="BJ578" s="116"/>
      <c r="BK578" s="116"/>
      <c r="BL578" s="116"/>
      <c r="BM578" s="116"/>
      <c r="BN578" s="116"/>
      <c r="BO578" s="116"/>
      <c r="BP578" s="116"/>
      <c r="BQ578" s="116"/>
      <c r="BR578" s="116"/>
      <c r="BS578" s="116"/>
      <c r="BT578" s="116"/>
      <c r="BU578" s="116"/>
      <c r="BV578" s="116"/>
      <c r="BW578" s="116"/>
      <c r="BX578" s="116"/>
      <c r="BY578" s="116"/>
      <c r="BZ578" s="116"/>
      <c r="CA578" s="116"/>
      <c r="CB578" s="116"/>
      <c r="CC578" s="116"/>
      <c r="CD578" s="116"/>
      <c r="CE578" s="116"/>
      <c r="CF578" s="116"/>
      <c r="CG578" s="116"/>
      <c r="CH578" s="116"/>
      <c r="CI578" s="116"/>
      <c r="CJ578" s="116"/>
      <c r="CK578" s="116"/>
      <c r="CL578" s="116"/>
      <c r="CM578" s="116"/>
      <c r="CN578" s="116"/>
      <c r="CO578" s="116"/>
      <c r="CP578" s="116"/>
      <c r="CQ578" s="116"/>
      <c r="CR578" s="116"/>
      <c r="CS578" s="116"/>
    </row>
    <row r="579" spans="4:97" x14ac:dyDescent="0.25"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6"/>
      <c r="AH579" s="116"/>
      <c r="AI579" s="116"/>
      <c r="AJ579" s="116"/>
      <c r="AK579" s="116"/>
      <c r="AL579" s="116"/>
      <c r="AM579" s="116"/>
      <c r="AN579" s="116"/>
      <c r="AO579" s="116"/>
      <c r="AP579" s="116"/>
      <c r="AQ579" s="116"/>
      <c r="AR579" s="116"/>
      <c r="AS579" s="116"/>
      <c r="AT579" s="116"/>
      <c r="AU579" s="116"/>
      <c r="AV579" s="116"/>
      <c r="AW579" s="116"/>
      <c r="AX579" s="116"/>
      <c r="AY579" s="116"/>
      <c r="AZ579" s="116"/>
      <c r="BA579" s="116"/>
      <c r="BB579" s="116"/>
      <c r="BC579" s="116"/>
      <c r="BD579" s="116"/>
      <c r="BE579" s="116"/>
      <c r="BF579" s="116"/>
      <c r="BG579" s="116"/>
      <c r="BH579" s="116"/>
      <c r="BI579" s="116"/>
      <c r="BJ579" s="116"/>
      <c r="BK579" s="116"/>
      <c r="BL579" s="116"/>
      <c r="BM579" s="116"/>
      <c r="BN579" s="116"/>
      <c r="BO579" s="116"/>
      <c r="BP579" s="116"/>
      <c r="BQ579" s="116"/>
      <c r="BR579" s="116"/>
      <c r="BS579" s="116"/>
      <c r="BT579" s="116"/>
      <c r="BU579" s="116"/>
      <c r="BV579" s="116"/>
      <c r="BW579" s="116"/>
      <c r="BX579" s="116"/>
      <c r="BY579" s="116"/>
      <c r="BZ579" s="116"/>
      <c r="CA579" s="116"/>
      <c r="CB579" s="116"/>
      <c r="CC579" s="116"/>
      <c r="CD579" s="116"/>
      <c r="CE579" s="116"/>
      <c r="CF579" s="116"/>
      <c r="CG579" s="116"/>
      <c r="CH579" s="116"/>
      <c r="CI579" s="116"/>
      <c r="CJ579" s="116"/>
      <c r="CK579" s="116"/>
      <c r="CL579" s="116"/>
      <c r="CM579" s="116"/>
      <c r="CN579" s="116"/>
      <c r="CO579" s="116"/>
      <c r="CP579" s="116"/>
      <c r="CQ579" s="116"/>
      <c r="CR579" s="116"/>
      <c r="CS579" s="116"/>
    </row>
    <row r="580" spans="4:97" x14ac:dyDescent="0.25"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6"/>
      <c r="AH580" s="116"/>
      <c r="AI580" s="116"/>
      <c r="AJ580" s="116"/>
      <c r="AK580" s="116"/>
      <c r="AL580" s="116"/>
      <c r="AM580" s="116"/>
      <c r="AN580" s="116"/>
      <c r="AO580" s="116"/>
      <c r="AP580" s="116"/>
      <c r="AQ580" s="116"/>
      <c r="AR580" s="116"/>
      <c r="AS580" s="116"/>
      <c r="AT580" s="116"/>
      <c r="AU580" s="116"/>
      <c r="AV580" s="116"/>
      <c r="AW580" s="116"/>
      <c r="AX580" s="116"/>
      <c r="AY580" s="116"/>
      <c r="AZ580" s="116"/>
      <c r="BA580" s="116"/>
      <c r="BB580" s="116"/>
      <c r="BC580" s="116"/>
      <c r="BD580" s="116"/>
      <c r="BE580" s="116"/>
      <c r="BF580" s="116"/>
      <c r="BG580" s="116"/>
      <c r="BH580" s="116"/>
      <c r="BI580" s="116"/>
      <c r="BJ580" s="116"/>
      <c r="BK580" s="116"/>
      <c r="BL580" s="116"/>
      <c r="BM580" s="116"/>
      <c r="BN580" s="116"/>
      <c r="BO580" s="116"/>
      <c r="BP580" s="116"/>
      <c r="BQ580" s="116"/>
      <c r="BR580" s="116"/>
      <c r="BS580" s="116"/>
      <c r="BT580" s="116"/>
      <c r="BU580" s="116"/>
      <c r="BV580" s="116"/>
      <c r="BW580" s="116"/>
      <c r="BX580" s="116"/>
      <c r="BY580" s="116"/>
      <c r="BZ580" s="116"/>
      <c r="CA580" s="116"/>
      <c r="CB580" s="116"/>
      <c r="CC580" s="116"/>
      <c r="CD580" s="116"/>
      <c r="CE580" s="116"/>
      <c r="CF580" s="116"/>
      <c r="CG580" s="116"/>
      <c r="CH580" s="116"/>
      <c r="CI580" s="116"/>
      <c r="CJ580" s="116"/>
      <c r="CK580" s="116"/>
      <c r="CL580" s="116"/>
      <c r="CM580" s="116"/>
      <c r="CN580" s="116"/>
      <c r="CO580" s="116"/>
      <c r="CP580" s="116"/>
      <c r="CQ580" s="116"/>
      <c r="CR580" s="116"/>
      <c r="CS580" s="116"/>
    </row>
    <row r="581" spans="4:97" x14ac:dyDescent="0.25"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6"/>
      <c r="AH581" s="116"/>
      <c r="AI581" s="116"/>
      <c r="AJ581" s="116"/>
      <c r="AK581" s="116"/>
      <c r="AL581" s="116"/>
      <c r="AM581" s="116"/>
      <c r="AN581" s="116"/>
      <c r="AO581" s="116"/>
      <c r="AP581" s="116"/>
      <c r="AQ581" s="116"/>
      <c r="AR581" s="116"/>
      <c r="AS581" s="116"/>
      <c r="AT581" s="116"/>
      <c r="AU581" s="116"/>
      <c r="AV581" s="116"/>
      <c r="AW581" s="116"/>
      <c r="AX581" s="116"/>
      <c r="AY581" s="116"/>
      <c r="AZ581" s="116"/>
      <c r="BA581" s="116"/>
      <c r="BB581" s="116"/>
      <c r="BC581" s="116"/>
      <c r="BD581" s="116"/>
      <c r="BE581" s="116"/>
      <c r="BF581" s="116"/>
      <c r="BG581" s="116"/>
      <c r="BH581" s="116"/>
      <c r="BI581" s="116"/>
      <c r="BJ581" s="116"/>
      <c r="BK581" s="116"/>
      <c r="BL581" s="116"/>
      <c r="BM581" s="116"/>
      <c r="BN581" s="116"/>
      <c r="BO581" s="116"/>
      <c r="BP581" s="116"/>
      <c r="BQ581" s="116"/>
      <c r="BR581" s="116"/>
      <c r="BS581" s="116"/>
      <c r="BT581" s="116"/>
      <c r="BU581" s="116"/>
      <c r="BV581" s="116"/>
      <c r="BW581" s="116"/>
      <c r="BX581" s="116"/>
      <c r="BY581" s="116"/>
      <c r="BZ581" s="116"/>
      <c r="CA581" s="116"/>
      <c r="CB581" s="116"/>
      <c r="CC581" s="116"/>
      <c r="CD581" s="116"/>
      <c r="CE581" s="116"/>
      <c r="CF581" s="116"/>
      <c r="CG581" s="116"/>
      <c r="CH581" s="116"/>
      <c r="CI581" s="116"/>
      <c r="CJ581" s="116"/>
      <c r="CK581" s="116"/>
      <c r="CL581" s="116"/>
      <c r="CM581" s="116"/>
      <c r="CN581" s="116"/>
      <c r="CO581" s="116"/>
      <c r="CP581" s="116"/>
      <c r="CQ581" s="116"/>
      <c r="CR581" s="116"/>
      <c r="CS581" s="116"/>
    </row>
    <row r="582" spans="4:97" x14ac:dyDescent="0.25"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6"/>
      <c r="AH582" s="116"/>
      <c r="AI582" s="116"/>
      <c r="AJ582" s="116"/>
      <c r="AK582" s="116"/>
      <c r="AL582" s="116"/>
      <c r="AM582" s="116"/>
      <c r="AN582" s="116"/>
      <c r="AO582" s="116"/>
      <c r="AP582" s="116"/>
      <c r="AQ582" s="116"/>
      <c r="AR582" s="116"/>
      <c r="AS582" s="116"/>
      <c r="AT582" s="116"/>
      <c r="AU582" s="116"/>
      <c r="AV582" s="116"/>
      <c r="AW582" s="116"/>
      <c r="AX582" s="116"/>
      <c r="AY582" s="116"/>
      <c r="AZ582" s="116"/>
      <c r="BA582" s="116"/>
      <c r="BB582" s="116"/>
      <c r="BC582" s="116"/>
      <c r="BD582" s="116"/>
      <c r="BE582" s="116"/>
      <c r="BF582" s="116"/>
      <c r="BG582" s="116"/>
      <c r="BH582" s="116"/>
      <c r="BI582" s="116"/>
      <c r="BJ582" s="116"/>
      <c r="BK582" s="116"/>
      <c r="BL582" s="116"/>
      <c r="BM582" s="116"/>
      <c r="BN582" s="116"/>
      <c r="BO582" s="116"/>
      <c r="BP582" s="116"/>
      <c r="BQ582" s="116"/>
      <c r="BR582" s="116"/>
      <c r="BS582" s="116"/>
      <c r="BT582" s="116"/>
      <c r="BU582" s="116"/>
      <c r="BV582" s="116"/>
      <c r="BW582" s="116"/>
      <c r="BX582" s="116"/>
      <c r="BY582" s="116"/>
      <c r="BZ582" s="116"/>
      <c r="CA582" s="116"/>
      <c r="CB582" s="116"/>
      <c r="CC582" s="116"/>
      <c r="CD582" s="116"/>
      <c r="CE582" s="116"/>
      <c r="CF582" s="116"/>
      <c r="CG582" s="116"/>
      <c r="CH582" s="116"/>
      <c r="CI582" s="116"/>
      <c r="CJ582" s="116"/>
      <c r="CK582" s="116"/>
      <c r="CL582" s="116"/>
      <c r="CM582" s="116"/>
      <c r="CN582" s="116"/>
      <c r="CO582" s="116"/>
      <c r="CP582" s="116"/>
      <c r="CQ582" s="116"/>
      <c r="CR582" s="116"/>
      <c r="CS582" s="116"/>
    </row>
    <row r="583" spans="4:97" x14ac:dyDescent="0.25"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6"/>
      <c r="AH583" s="116"/>
      <c r="AI583" s="116"/>
      <c r="AJ583" s="116"/>
      <c r="AK583" s="116"/>
      <c r="AL583" s="116"/>
      <c r="AM583" s="116"/>
      <c r="AN583" s="116"/>
      <c r="AO583" s="116"/>
      <c r="AP583" s="116"/>
      <c r="AQ583" s="116"/>
      <c r="AR583" s="116"/>
      <c r="AS583" s="116"/>
      <c r="AT583" s="116"/>
      <c r="AU583" s="116"/>
      <c r="AV583" s="116"/>
      <c r="AW583" s="116"/>
      <c r="AX583" s="116"/>
      <c r="AY583" s="116"/>
      <c r="AZ583" s="116"/>
      <c r="BA583" s="116"/>
      <c r="BB583" s="116"/>
      <c r="BC583" s="116"/>
      <c r="BD583" s="116"/>
      <c r="BE583" s="116"/>
      <c r="BF583" s="116"/>
      <c r="BG583" s="116"/>
      <c r="BH583" s="116"/>
      <c r="BI583" s="116"/>
      <c r="BJ583" s="116"/>
      <c r="BK583" s="116"/>
      <c r="BL583" s="116"/>
      <c r="BM583" s="116"/>
      <c r="BN583" s="116"/>
      <c r="BO583" s="116"/>
      <c r="BP583" s="116"/>
      <c r="BQ583" s="116"/>
      <c r="BR583" s="116"/>
      <c r="BS583" s="116"/>
      <c r="BT583" s="116"/>
      <c r="BU583" s="116"/>
      <c r="BV583" s="116"/>
      <c r="BW583" s="116"/>
      <c r="BX583" s="116"/>
      <c r="BY583" s="116"/>
      <c r="BZ583" s="116"/>
      <c r="CA583" s="116"/>
      <c r="CB583" s="116"/>
      <c r="CC583" s="116"/>
      <c r="CD583" s="116"/>
      <c r="CE583" s="116"/>
      <c r="CF583" s="116"/>
      <c r="CG583" s="116"/>
      <c r="CH583" s="116"/>
      <c r="CI583" s="116"/>
      <c r="CJ583" s="116"/>
      <c r="CK583" s="116"/>
      <c r="CL583" s="116"/>
      <c r="CM583" s="116"/>
      <c r="CN583" s="116"/>
      <c r="CO583" s="116"/>
      <c r="CP583" s="116"/>
      <c r="CQ583" s="116"/>
      <c r="CR583" s="116"/>
      <c r="CS583" s="116"/>
    </row>
    <row r="584" spans="4:97" x14ac:dyDescent="0.25"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6"/>
      <c r="AH584" s="116"/>
      <c r="AI584" s="116"/>
      <c r="AJ584" s="116"/>
      <c r="AK584" s="116"/>
      <c r="AL584" s="116"/>
      <c r="AM584" s="116"/>
      <c r="AN584" s="116"/>
      <c r="AO584" s="116"/>
      <c r="AP584" s="116"/>
      <c r="AQ584" s="116"/>
      <c r="AR584" s="116"/>
      <c r="AS584" s="116"/>
      <c r="AT584" s="116"/>
      <c r="AU584" s="116"/>
      <c r="AV584" s="116"/>
      <c r="AW584" s="116"/>
      <c r="AX584" s="116"/>
      <c r="AY584" s="116"/>
      <c r="AZ584" s="116"/>
      <c r="BA584" s="116"/>
      <c r="BB584" s="116"/>
      <c r="BC584" s="116"/>
      <c r="BD584" s="116"/>
      <c r="BE584" s="116"/>
      <c r="BF584" s="116"/>
      <c r="BG584" s="116"/>
      <c r="BH584" s="116"/>
      <c r="BI584" s="116"/>
      <c r="BJ584" s="116"/>
      <c r="BK584" s="116"/>
      <c r="BL584" s="116"/>
      <c r="BM584" s="116"/>
      <c r="BN584" s="116"/>
      <c r="BO584" s="116"/>
      <c r="BP584" s="116"/>
      <c r="BQ584" s="116"/>
      <c r="BR584" s="116"/>
      <c r="BS584" s="116"/>
      <c r="BT584" s="116"/>
      <c r="BU584" s="116"/>
      <c r="BV584" s="116"/>
      <c r="BW584" s="116"/>
      <c r="BX584" s="116"/>
      <c r="BY584" s="116"/>
      <c r="BZ584" s="116"/>
      <c r="CA584" s="116"/>
      <c r="CB584" s="116"/>
      <c r="CC584" s="116"/>
      <c r="CD584" s="116"/>
      <c r="CE584" s="116"/>
      <c r="CF584" s="116"/>
      <c r="CG584" s="116"/>
      <c r="CH584" s="116"/>
      <c r="CI584" s="116"/>
      <c r="CJ584" s="116"/>
      <c r="CK584" s="116"/>
      <c r="CL584" s="116"/>
      <c r="CM584" s="116"/>
      <c r="CN584" s="116"/>
      <c r="CO584" s="116"/>
      <c r="CP584" s="116"/>
      <c r="CQ584" s="116"/>
      <c r="CR584" s="116"/>
      <c r="CS584" s="116"/>
    </row>
    <row r="585" spans="4:97" x14ac:dyDescent="0.25"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6"/>
      <c r="AH585" s="116"/>
      <c r="AI585" s="116"/>
      <c r="AJ585" s="116"/>
      <c r="AK585" s="116"/>
      <c r="AL585" s="116"/>
      <c r="AM585" s="116"/>
      <c r="AN585" s="116"/>
      <c r="AO585" s="116"/>
      <c r="AP585" s="116"/>
      <c r="AQ585" s="116"/>
      <c r="AR585" s="116"/>
      <c r="AS585" s="116"/>
      <c r="AT585" s="116"/>
      <c r="AU585" s="116"/>
      <c r="AV585" s="116"/>
      <c r="AW585" s="116"/>
      <c r="AX585" s="116"/>
      <c r="AY585" s="116"/>
      <c r="AZ585" s="116"/>
      <c r="BA585" s="116"/>
      <c r="BB585" s="116"/>
      <c r="BC585" s="116"/>
      <c r="BD585" s="116"/>
      <c r="BE585" s="116"/>
      <c r="BF585" s="116"/>
      <c r="BG585" s="116"/>
      <c r="BH585" s="116"/>
      <c r="BI585" s="116"/>
      <c r="BJ585" s="116"/>
      <c r="BK585" s="116"/>
      <c r="BL585" s="116"/>
      <c r="BM585" s="116"/>
      <c r="BN585" s="116"/>
      <c r="BO585" s="116"/>
      <c r="BP585" s="116"/>
      <c r="BQ585" s="116"/>
      <c r="BR585" s="116"/>
      <c r="BS585" s="116"/>
      <c r="BT585" s="116"/>
      <c r="BU585" s="116"/>
      <c r="BV585" s="116"/>
      <c r="BW585" s="116"/>
      <c r="BX585" s="116"/>
      <c r="BY585" s="116"/>
      <c r="BZ585" s="116"/>
      <c r="CA585" s="116"/>
      <c r="CB585" s="116"/>
      <c r="CC585" s="116"/>
      <c r="CD585" s="116"/>
      <c r="CE585" s="116"/>
      <c r="CF585" s="116"/>
      <c r="CG585" s="116"/>
      <c r="CH585" s="116"/>
      <c r="CI585" s="116"/>
      <c r="CJ585" s="116"/>
      <c r="CK585" s="116"/>
      <c r="CL585" s="116"/>
      <c r="CM585" s="116"/>
      <c r="CN585" s="116"/>
      <c r="CO585" s="116"/>
      <c r="CP585" s="116"/>
      <c r="CQ585" s="116"/>
      <c r="CR585" s="116"/>
      <c r="CS585" s="116"/>
    </row>
    <row r="586" spans="4:97" x14ac:dyDescent="0.25"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6"/>
      <c r="AH586" s="116"/>
      <c r="AI586" s="116"/>
      <c r="AJ586" s="116"/>
      <c r="AK586" s="116"/>
      <c r="AL586" s="116"/>
      <c r="AM586" s="116"/>
      <c r="AN586" s="116"/>
      <c r="AO586" s="116"/>
      <c r="AP586" s="116"/>
      <c r="AQ586" s="116"/>
      <c r="AR586" s="116"/>
      <c r="AS586" s="116"/>
      <c r="AT586" s="116"/>
      <c r="AU586" s="116"/>
      <c r="AV586" s="116"/>
      <c r="AW586" s="116"/>
      <c r="AX586" s="116"/>
      <c r="AY586" s="116"/>
      <c r="AZ586" s="116"/>
      <c r="BA586" s="116"/>
      <c r="BB586" s="116"/>
      <c r="BC586" s="116"/>
      <c r="BD586" s="116"/>
      <c r="BE586" s="116"/>
      <c r="BF586" s="116"/>
      <c r="BG586" s="116"/>
      <c r="BH586" s="116"/>
      <c r="BI586" s="116"/>
      <c r="BJ586" s="116"/>
      <c r="BK586" s="116"/>
      <c r="BL586" s="116"/>
      <c r="BM586" s="116"/>
      <c r="BN586" s="116"/>
      <c r="BO586" s="116"/>
      <c r="BP586" s="116"/>
      <c r="BQ586" s="116"/>
      <c r="BR586" s="116"/>
      <c r="BS586" s="116"/>
      <c r="BT586" s="116"/>
      <c r="BU586" s="116"/>
      <c r="BV586" s="116"/>
      <c r="BW586" s="116"/>
      <c r="BX586" s="116"/>
      <c r="BY586" s="116"/>
      <c r="BZ586" s="116"/>
      <c r="CA586" s="116"/>
      <c r="CB586" s="116"/>
      <c r="CC586" s="116"/>
      <c r="CD586" s="116"/>
      <c r="CE586" s="116"/>
      <c r="CF586" s="116"/>
      <c r="CG586" s="116"/>
      <c r="CH586" s="116"/>
      <c r="CI586" s="116"/>
      <c r="CJ586" s="116"/>
      <c r="CK586" s="116"/>
      <c r="CL586" s="116"/>
      <c r="CM586" s="116"/>
      <c r="CN586" s="116"/>
      <c r="CO586" s="116"/>
      <c r="CP586" s="116"/>
      <c r="CQ586" s="116"/>
      <c r="CR586" s="116"/>
      <c r="CS586" s="116"/>
    </row>
    <row r="587" spans="4:97" x14ac:dyDescent="0.25"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6"/>
      <c r="AH587" s="116"/>
      <c r="AI587" s="116"/>
      <c r="AJ587" s="116"/>
      <c r="AK587" s="116"/>
      <c r="AL587" s="116"/>
      <c r="AM587" s="116"/>
      <c r="AN587" s="116"/>
      <c r="AO587" s="116"/>
      <c r="AP587" s="116"/>
      <c r="AQ587" s="116"/>
      <c r="AR587" s="116"/>
      <c r="AS587" s="116"/>
      <c r="AT587" s="116"/>
      <c r="AU587" s="116"/>
      <c r="AV587" s="116"/>
      <c r="AW587" s="116"/>
      <c r="AX587" s="116"/>
      <c r="AY587" s="116"/>
      <c r="AZ587" s="116"/>
      <c r="BA587" s="116"/>
      <c r="BB587" s="116"/>
      <c r="BC587" s="116"/>
      <c r="BD587" s="116"/>
      <c r="BE587" s="116"/>
      <c r="BF587" s="116"/>
      <c r="BG587" s="116"/>
      <c r="BH587" s="116"/>
      <c r="BI587" s="116"/>
      <c r="BJ587" s="116"/>
      <c r="BK587" s="116"/>
      <c r="BL587" s="116"/>
      <c r="BM587" s="116"/>
      <c r="BN587" s="116"/>
      <c r="BO587" s="116"/>
      <c r="BP587" s="116"/>
      <c r="BQ587" s="116"/>
      <c r="BR587" s="116"/>
      <c r="BS587" s="116"/>
      <c r="BT587" s="116"/>
      <c r="BU587" s="116"/>
      <c r="BV587" s="116"/>
      <c r="BW587" s="116"/>
      <c r="BX587" s="116"/>
      <c r="BY587" s="116"/>
      <c r="BZ587" s="116"/>
      <c r="CA587" s="116"/>
      <c r="CB587" s="116"/>
      <c r="CC587" s="116"/>
      <c r="CD587" s="116"/>
      <c r="CE587" s="116"/>
      <c r="CF587" s="116"/>
      <c r="CG587" s="116"/>
      <c r="CH587" s="116"/>
      <c r="CI587" s="116"/>
      <c r="CJ587" s="116"/>
      <c r="CK587" s="116"/>
      <c r="CL587" s="116"/>
      <c r="CM587" s="116"/>
      <c r="CN587" s="116"/>
      <c r="CO587" s="116"/>
      <c r="CP587" s="116"/>
      <c r="CQ587" s="116"/>
      <c r="CR587" s="116"/>
      <c r="CS587" s="116"/>
    </row>
  </sheetData>
  <sheetProtection insertColumns="0" insertRows="0" deleteColumns="0" deleteRows="0"/>
  <mergeCells count="35">
    <mergeCell ref="A27:A29"/>
    <mergeCell ref="A7:A9"/>
    <mergeCell ref="A11:A13"/>
    <mergeCell ref="A15:A17"/>
    <mergeCell ref="A19:A21"/>
    <mergeCell ref="A23:A25"/>
    <mergeCell ref="A80:B80"/>
    <mergeCell ref="A31:A33"/>
    <mergeCell ref="A35:A37"/>
    <mergeCell ref="A39:A41"/>
    <mergeCell ref="A43:A45"/>
    <mergeCell ref="A47:B47"/>
    <mergeCell ref="A48:B48"/>
    <mergeCell ref="A49:B49"/>
    <mergeCell ref="A50:B50"/>
    <mergeCell ref="A51:B51"/>
    <mergeCell ref="A53:B53"/>
    <mergeCell ref="A58:A79"/>
    <mergeCell ref="A113:B113"/>
    <mergeCell ref="A82:A91"/>
    <mergeCell ref="A92:B92"/>
    <mergeCell ref="A94:A103"/>
    <mergeCell ref="A104:B104"/>
    <mergeCell ref="A106:B106"/>
    <mergeCell ref="A107:B107"/>
    <mergeCell ref="A108:B108"/>
    <mergeCell ref="A109:B109"/>
    <mergeCell ref="A110:B110"/>
    <mergeCell ref="A111:B111"/>
    <mergeCell ref="A112:B112"/>
    <mergeCell ref="A114:B114"/>
    <mergeCell ref="A115:B115"/>
    <mergeCell ref="A116:B116"/>
    <mergeCell ref="A118:B118"/>
    <mergeCell ref="A121:B121"/>
  </mergeCells>
  <pageMargins left="0.51181102362204722" right="0.31496062992125984" top="0.55118110236220474" bottom="0.55118110236220474" header="0.31496062992125984" footer="0.31496062992125984"/>
  <pageSetup paperSize="9" scale="80" orientation="landscape" verticalDpi="0" r:id="rId1"/>
  <headerFooter>
    <oddHeader>&amp;L&amp;F&amp;C&amp;A&amp;RLk  &amp;P (&amp;N)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590"/>
  <sheetViews>
    <sheetView showGridLines="0" workbookViewId="0">
      <pane xSplit="3" ySplit="4" topLeftCell="D87" activePane="bottomRight" state="frozen"/>
      <selection pane="topRight" activeCell="D1" sqref="D1"/>
      <selection pane="bottomLeft" activeCell="A5" sqref="A5"/>
      <selection pane="bottomRight" activeCell="W109" sqref="W109"/>
    </sheetView>
  </sheetViews>
  <sheetFormatPr defaultRowHeight="15" outlineLevelRow="1" x14ac:dyDescent="0.25"/>
  <cols>
    <col min="1" max="1" width="20.5703125" style="71" customWidth="1"/>
    <col min="2" max="2" width="19.42578125" style="70" customWidth="1"/>
    <col min="3" max="3" width="7.42578125" style="71" customWidth="1"/>
    <col min="4" max="18" width="10.28515625" style="71" customWidth="1"/>
    <col min="19" max="16384" width="9.140625" style="71"/>
  </cols>
  <sheetData>
    <row r="1" spans="1:20" ht="22.5" customHeight="1" x14ac:dyDescent="0.25">
      <c r="A1" s="69" t="s">
        <v>180</v>
      </c>
    </row>
    <row r="2" spans="1:20" s="77" customFormat="1" ht="8.25" customHeight="1" x14ac:dyDescent="0.25">
      <c r="A2" s="72"/>
      <c r="B2" s="73"/>
      <c r="C2" s="74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4"/>
      <c r="T2" s="74"/>
    </row>
    <row r="3" spans="1:20" s="77" customFormat="1" ht="18" customHeight="1" x14ac:dyDescent="0.25">
      <c r="A3" s="78"/>
      <c r="B3" s="79"/>
      <c r="C3" s="80"/>
      <c r="D3" s="81">
        <f>'2.a Tulud-kulud projektiga I'!P3</f>
        <v>0</v>
      </c>
      <c r="E3" s="81">
        <f>'2.a Tulud-kulud projektiga I'!AC3</f>
        <v>1</v>
      </c>
      <c r="F3" s="81">
        <f>'2.a Tulud-kulud projektiga I'!AP3</f>
        <v>2</v>
      </c>
      <c r="G3" s="81">
        <f>'2.a Tulud-kulud projektiga I'!BC3</f>
        <v>3</v>
      </c>
      <c r="H3" s="81">
        <f>'2.a Tulud-kulud projektiga I'!BP3</f>
        <v>4</v>
      </c>
      <c r="I3" s="81">
        <f>'2.a Tulud-kulud projektiga I'!CC3</f>
        <v>5</v>
      </c>
      <c r="J3" s="81">
        <f>'2.a Tulud-kulud projektiga I'!CP3</f>
        <v>6</v>
      </c>
      <c r="K3" s="82">
        <f>J3+1</f>
        <v>7</v>
      </c>
      <c r="L3" s="82">
        <f>K3+1</f>
        <v>8</v>
      </c>
      <c r="M3" s="82">
        <f t="shared" ref="M3:N3" si="0">L3+1</f>
        <v>9</v>
      </c>
      <c r="N3" s="82">
        <f t="shared" si="0"/>
        <v>10</v>
      </c>
      <c r="O3" s="82">
        <f t="shared" ref="O3" si="1">N3+1</f>
        <v>11</v>
      </c>
      <c r="P3" s="82">
        <f t="shared" ref="P3" si="2">O3+1</f>
        <v>12</v>
      </c>
      <c r="Q3" s="82">
        <f t="shared" ref="Q3" si="3">P3+1</f>
        <v>13</v>
      </c>
      <c r="R3" s="82">
        <f>Q3+1</f>
        <v>14</v>
      </c>
      <c r="S3" s="235" t="str">
        <f>IF(R3=Esileht!B11,"OK","Prognoosiperioodi viimane aasta ei kattu esilehel näidatud arvestusperioodi lõpuaastaga")</f>
        <v>Prognoosiperioodi viimane aasta ei kattu esilehel näidatud arvestusperioodi lõpuaastaga</v>
      </c>
      <c r="T3" s="74"/>
    </row>
    <row r="4" spans="1:20" ht="4.5" customHeight="1" x14ac:dyDescent="0.25">
      <c r="A4" s="83"/>
      <c r="B4" s="84"/>
      <c r="C4" s="85"/>
      <c r="D4" s="86"/>
      <c r="E4" s="86"/>
      <c r="F4" s="86"/>
      <c r="G4" s="86"/>
      <c r="H4" s="86"/>
      <c r="I4" s="86"/>
      <c r="J4" s="86"/>
      <c r="K4" s="87"/>
      <c r="L4" s="87"/>
      <c r="M4" s="87"/>
      <c r="N4" s="87"/>
      <c r="O4" s="87"/>
      <c r="P4" s="87"/>
      <c r="Q4" s="87"/>
      <c r="R4" s="88"/>
      <c r="S4" s="89"/>
      <c r="T4" s="89"/>
    </row>
    <row r="5" spans="1:20" ht="18" customHeight="1" x14ac:dyDescent="0.25">
      <c r="A5" s="90" t="s">
        <v>60</v>
      </c>
      <c r="B5" s="91"/>
      <c r="C5" s="92" t="s">
        <v>2</v>
      </c>
      <c r="D5" s="93"/>
      <c r="E5" s="93"/>
      <c r="F5" s="93"/>
      <c r="G5" s="93"/>
      <c r="H5" s="93"/>
      <c r="I5" s="93"/>
      <c r="J5" s="93"/>
      <c r="K5" s="94"/>
      <c r="L5" s="94"/>
      <c r="M5" s="94"/>
      <c r="N5" s="94"/>
      <c r="O5" s="94"/>
      <c r="P5" s="94"/>
      <c r="Q5" s="94"/>
      <c r="R5" s="95"/>
      <c r="S5" s="89"/>
      <c r="T5" s="89"/>
    </row>
    <row r="6" spans="1:20" ht="4.5" customHeight="1" x14ac:dyDescent="0.25">
      <c r="A6" s="83"/>
      <c r="B6" s="84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6"/>
      <c r="S6" s="89"/>
      <c r="T6" s="89"/>
    </row>
    <row r="7" spans="1:20" ht="15.75" customHeight="1" x14ac:dyDescent="0.25">
      <c r="A7" s="278" t="str">
        <f>'2.a Tulud-kulud projektiga I'!A7:A9</f>
        <v>Teenus/toode  1 (nimetage)</v>
      </c>
      <c r="B7" s="97" t="str">
        <f>'2.a Tulud-kulud projektiga I'!B7</f>
        <v>Tarbijate/kasutajate arv</v>
      </c>
      <c r="C7" s="98" t="str">
        <f>'2.a Tulud-kulud projektiga I'!C7</f>
        <v>in</v>
      </c>
      <c r="D7" s="135">
        <f>'2.a Tulud-kulud projektiga I'!P7</f>
        <v>0</v>
      </c>
      <c r="E7" s="135">
        <f>'2.a Tulud-kulud projektiga I'!AC7</f>
        <v>0</v>
      </c>
      <c r="F7" s="135">
        <f>'2.a Tulud-kulud projektiga I'!AP7</f>
        <v>0</v>
      </c>
      <c r="G7" s="135">
        <f>'2.a Tulud-kulud projektiga I'!BC7</f>
        <v>0</v>
      </c>
      <c r="H7" s="135">
        <f>'2.a Tulud-kulud projektiga I'!BP7</f>
        <v>0</v>
      </c>
      <c r="I7" s="135">
        <f>'2.a Tulud-kulud projektiga I'!CC7</f>
        <v>0</v>
      </c>
      <c r="J7" s="135">
        <f>'2.a Tulud-kulud projektiga I'!CP7</f>
        <v>0</v>
      </c>
      <c r="K7" s="99"/>
      <c r="L7" s="99"/>
      <c r="M7" s="99"/>
      <c r="N7" s="99"/>
      <c r="O7" s="99"/>
      <c r="P7" s="99"/>
      <c r="Q7" s="99"/>
      <c r="R7" s="99"/>
      <c r="S7" s="89"/>
      <c r="T7" s="89"/>
    </row>
    <row r="8" spans="1:20" ht="15.75" customHeight="1" x14ac:dyDescent="0.25">
      <c r="A8" s="278"/>
      <c r="B8" s="97" t="s">
        <v>0</v>
      </c>
      <c r="C8" s="98" t="s">
        <v>3</v>
      </c>
      <c r="D8" s="135"/>
      <c r="E8" s="135"/>
      <c r="F8" s="135"/>
      <c r="G8" s="135"/>
      <c r="H8" s="135"/>
      <c r="I8" s="135"/>
      <c r="J8" s="135"/>
      <c r="K8" s="99"/>
      <c r="L8" s="99"/>
      <c r="M8" s="99"/>
      <c r="N8" s="99"/>
      <c r="O8" s="99"/>
      <c r="P8" s="99"/>
      <c r="Q8" s="99"/>
      <c r="R8" s="99"/>
      <c r="S8" s="89"/>
      <c r="T8" s="89"/>
    </row>
    <row r="9" spans="1:20" ht="15.75" customHeight="1" x14ac:dyDescent="0.25">
      <c r="A9" s="278"/>
      <c r="B9" s="101" t="s">
        <v>1</v>
      </c>
      <c r="C9" s="102" t="s">
        <v>3</v>
      </c>
      <c r="D9" s="135">
        <f>'2.a Tulud-kulud projektiga I'!P9</f>
        <v>0</v>
      </c>
      <c r="E9" s="135">
        <f>'2.a Tulud-kulud projektiga I'!AC9</f>
        <v>0</v>
      </c>
      <c r="F9" s="135">
        <f>'2.a Tulud-kulud projektiga I'!AP9</f>
        <v>0</v>
      </c>
      <c r="G9" s="135">
        <f>'2.a Tulud-kulud projektiga I'!BC9</f>
        <v>0</v>
      </c>
      <c r="H9" s="135">
        <f>'2.a Tulud-kulud projektiga I'!BP9</f>
        <v>0</v>
      </c>
      <c r="I9" s="135">
        <f>'2.a Tulud-kulud projektiga I'!CC9</f>
        <v>0</v>
      </c>
      <c r="J9" s="135">
        <f>'2.a Tulud-kulud projektiga I'!CP9</f>
        <v>0</v>
      </c>
      <c r="K9" s="100">
        <f t="shared" ref="K9" si="4">K7*K8</f>
        <v>0</v>
      </c>
      <c r="L9" s="100">
        <f t="shared" ref="L9" si="5">L7*L8</f>
        <v>0</v>
      </c>
      <c r="M9" s="100">
        <f t="shared" ref="M9" si="6">M7*M8</f>
        <v>0</v>
      </c>
      <c r="N9" s="100">
        <f t="shared" ref="N9" si="7">N7*N8</f>
        <v>0</v>
      </c>
      <c r="O9" s="100">
        <f t="shared" ref="O9:Q9" si="8">O7*O8</f>
        <v>0</v>
      </c>
      <c r="P9" s="100">
        <f t="shared" si="8"/>
        <v>0</v>
      </c>
      <c r="Q9" s="100">
        <f t="shared" si="8"/>
        <v>0</v>
      </c>
      <c r="R9" s="100">
        <f t="shared" ref="R9" si="9">R7*R8</f>
        <v>0</v>
      </c>
      <c r="S9" s="89"/>
      <c r="T9" s="89"/>
    </row>
    <row r="10" spans="1:20" ht="4.5" customHeight="1" x14ac:dyDescent="0.25">
      <c r="A10" s="103"/>
      <c r="B10" s="104"/>
      <c r="C10" s="105"/>
      <c r="D10" s="136"/>
      <c r="E10" s="136"/>
      <c r="F10" s="136"/>
      <c r="G10" s="136"/>
      <c r="H10" s="136"/>
      <c r="I10" s="136"/>
      <c r="J10" s="136"/>
      <c r="K10" s="105"/>
      <c r="L10" s="105"/>
      <c r="M10" s="105"/>
      <c r="N10" s="105"/>
      <c r="O10" s="105"/>
      <c r="P10" s="105"/>
      <c r="Q10" s="105"/>
      <c r="R10" s="106"/>
      <c r="S10" s="89"/>
      <c r="T10" s="89"/>
    </row>
    <row r="11" spans="1:20" x14ac:dyDescent="0.25">
      <c r="A11" s="278" t="str">
        <f>'2.a Tulud-kulud projektiga I'!A11:A13</f>
        <v>Teenus/toode  2 (nimetage)</v>
      </c>
      <c r="B11" s="97" t="str">
        <f>'2.a Tulud-kulud projektiga I'!B11</f>
        <v>Ühik 2</v>
      </c>
      <c r="C11" s="98">
        <f>'2.a Tulud-kulud projektiga I'!C11</f>
        <v>0</v>
      </c>
      <c r="D11" s="135">
        <f>'2.a Tulud-kulud projektiga I'!P11</f>
        <v>0</v>
      </c>
      <c r="E11" s="135">
        <f>'2.a Tulud-kulud projektiga I'!AC11</f>
        <v>0</v>
      </c>
      <c r="F11" s="135">
        <f>'2.a Tulud-kulud projektiga I'!AP11</f>
        <v>0</v>
      </c>
      <c r="G11" s="135">
        <f>'2.a Tulud-kulud projektiga I'!BC11</f>
        <v>0</v>
      </c>
      <c r="H11" s="135">
        <f>'2.a Tulud-kulud projektiga I'!BP11</f>
        <v>0</v>
      </c>
      <c r="I11" s="135">
        <f>'2.a Tulud-kulud projektiga I'!CC11</f>
        <v>0</v>
      </c>
      <c r="J11" s="135">
        <f>'2.a Tulud-kulud projektiga I'!CP11</f>
        <v>0</v>
      </c>
      <c r="K11" s="99"/>
      <c r="L11" s="99"/>
      <c r="M11" s="99"/>
      <c r="N11" s="99"/>
      <c r="O11" s="99"/>
      <c r="P11" s="99"/>
      <c r="Q11" s="99"/>
      <c r="R11" s="99"/>
      <c r="S11" s="89"/>
      <c r="T11" s="89"/>
    </row>
    <row r="12" spans="1:20" x14ac:dyDescent="0.25">
      <c r="A12" s="278"/>
      <c r="B12" s="97" t="s">
        <v>0</v>
      </c>
      <c r="C12" s="98" t="s">
        <v>3</v>
      </c>
      <c r="D12" s="135"/>
      <c r="E12" s="135"/>
      <c r="F12" s="135"/>
      <c r="G12" s="135"/>
      <c r="H12" s="135"/>
      <c r="I12" s="135"/>
      <c r="J12" s="135"/>
      <c r="K12" s="99"/>
      <c r="L12" s="99"/>
      <c r="M12" s="99"/>
      <c r="N12" s="99"/>
      <c r="O12" s="99"/>
      <c r="P12" s="99"/>
      <c r="Q12" s="99"/>
      <c r="R12" s="99"/>
      <c r="S12" s="89"/>
      <c r="T12" s="89"/>
    </row>
    <row r="13" spans="1:20" x14ac:dyDescent="0.25">
      <c r="A13" s="278"/>
      <c r="B13" s="101" t="s">
        <v>1</v>
      </c>
      <c r="C13" s="102" t="s">
        <v>3</v>
      </c>
      <c r="D13" s="135">
        <f>'2.a Tulud-kulud projektiga I'!P13</f>
        <v>0</v>
      </c>
      <c r="E13" s="135">
        <f>'2.a Tulud-kulud projektiga I'!AC13</f>
        <v>0</v>
      </c>
      <c r="F13" s="135">
        <f>'2.a Tulud-kulud projektiga I'!AP13</f>
        <v>0</v>
      </c>
      <c r="G13" s="135">
        <f>'2.a Tulud-kulud projektiga I'!BC13</f>
        <v>0</v>
      </c>
      <c r="H13" s="135">
        <f>'2.a Tulud-kulud projektiga I'!BP13</f>
        <v>0</v>
      </c>
      <c r="I13" s="135">
        <f>'2.a Tulud-kulud projektiga I'!CC13</f>
        <v>0</v>
      </c>
      <c r="J13" s="135">
        <f>'2.a Tulud-kulud projektiga I'!CP13</f>
        <v>0</v>
      </c>
      <c r="K13" s="100">
        <f t="shared" ref="K13" si="10">K11*K12</f>
        <v>0</v>
      </c>
      <c r="L13" s="100">
        <f t="shared" ref="L13" si="11">L11*L12</f>
        <v>0</v>
      </c>
      <c r="M13" s="100">
        <f t="shared" ref="M13" si="12">M11*M12</f>
        <v>0</v>
      </c>
      <c r="N13" s="100">
        <f t="shared" ref="N13" si="13">N11*N12</f>
        <v>0</v>
      </c>
      <c r="O13" s="100">
        <f t="shared" ref="O13:Q13" si="14">O11*O12</f>
        <v>0</v>
      </c>
      <c r="P13" s="100">
        <f t="shared" si="14"/>
        <v>0</v>
      </c>
      <c r="Q13" s="100">
        <f t="shared" si="14"/>
        <v>0</v>
      </c>
      <c r="R13" s="100">
        <f t="shared" ref="R13" si="15">R11*R12</f>
        <v>0</v>
      </c>
      <c r="S13" s="89"/>
      <c r="T13" s="89"/>
    </row>
    <row r="14" spans="1:20" ht="4.5" customHeight="1" x14ac:dyDescent="0.25">
      <c r="A14" s="103"/>
      <c r="B14" s="104"/>
      <c r="C14" s="105"/>
      <c r="D14" s="136"/>
      <c r="E14" s="136"/>
      <c r="F14" s="136"/>
      <c r="G14" s="136"/>
      <c r="H14" s="136"/>
      <c r="I14" s="136"/>
      <c r="J14" s="136"/>
      <c r="K14" s="105"/>
      <c r="L14" s="105"/>
      <c r="M14" s="105"/>
      <c r="N14" s="105"/>
      <c r="O14" s="105"/>
      <c r="P14" s="105"/>
      <c r="Q14" s="105"/>
      <c r="R14" s="106"/>
      <c r="S14" s="89"/>
      <c r="T14" s="89"/>
    </row>
    <row r="15" spans="1:20" x14ac:dyDescent="0.25">
      <c r="A15" s="278" t="str">
        <f>'2.a Tulud-kulud projektiga I'!A15:A17</f>
        <v>Teenus/toode  3 (nimetage)</v>
      </c>
      <c r="B15" s="97" t="str">
        <f>'2.a Tulud-kulud projektiga I'!B15</f>
        <v>Ühik 3</v>
      </c>
      <c r="C15" s="98">
        <f>'2.a Tulud-kulud projektiga I'!C15</f>
        <v>0</v>
      </c>
      <c r="D15" s="135">
        <f>'2.a Tulud-kulud projektiga I'!P15</f>
        <v>0</v>
      </c>
      <c r="E15" s="135">
        <f>'2.a Tulud-kulud projektiga I'!AC15</f>
        <v>0</v>
      </c>
      <c r="F15" s="135">
        <f>'2.a Tulud-kulud projektiga I'!AP15</f>
        <v>0</v>
      </c>
      <c r="G15" s="135">
        <f>'2.a Tulud-kulud projektiga I'!BC15</f>
        <v>0</v>
      </c>
      <c r="H15" s="135">
        <f>'2.a Tulud-kulud projektiga I'!BP15</f>
        <v>0</v>
      </c>
      <c r="I15" s="135">
        <f>'2.a Tulud-kulud projektiga I'!CC15</f>
        <v>0</v>
      </c>
      <c r="J15" s="135">
        <f>'2.a Tulud-kulud projektiga I'!CP15</f>
        <v>0</v>
      </c>
      <c r="K15" s="99"/>
      <c r="L15" s="99"/>
      <c r="M15" s="99"/>
      <c r="N15" s="99"/>
      <c r="O15" s="99"/>
      <c r="P15" s="99"/>
      <c r="Q15" s="99"/>
      <c r="R15" s="99"/>
      <c r="S15" s="89"/>
      <c r="T15" s="89"/>
    </row>
    <row r="16" spans="1:20" x14ac:dyDescent="0.25">
      <c r="A16" s="278"/>
      <c r="B16" s="97" t="s">
        <v>0</v>
      </c>
      <c r="C16" s="98" t="s">
        <v>3</v>
      </c>
      <c r="D16" s="135"/>
      <c r="E16" s="135"/>
      <c r="F16" s="135"/>
      <c r="G16" s="135"/>
      <c r="H16" s="135"/>
      <c r="I16" s="135"/>
      <c r="J16" s="135"/>
      <c r="K16" s="99"/>
      <c r="L16" s="99"/>
      <c r="M16" s="99"/>
      <c r="N16" s="99"/>
      <c r="O16" s="99"/>
      <c r="P16" s="99"/>
      <c r="Q16" s="99"/>
      <c r="R16" s="99"/>
      <c r="S16" s="89"/>
      <c r="T16" s="89"/>
    </row>
    <row r="17" spans="1:20" x14ac:dyDescent="0.25">
      <c r="A17" s="278"/>
      <c r="B17" s="101" t="s">
        <v>1</v>
      </c>
      <c r="C17" s="102" t="s">
        <v>3</v>
      </c>
      <c r="D17" s="135">
        <f>'2.a Tulud-kulud projektiga I'!P17</f>
        <v>0</v>
      </c>
      <c r="E17" s="135">
        <f>'2.a Tulud-kulud projektiga I'!AC17</f>
        <v>0</v>
      </c>
      <c r="F17" s="135">
        <f>'2.a Tulud-kulud projektiga I'!AP17</f>
        <v>0</v>
      </c>
      <c r="G17" s="135">
        <f>'2.a Tulud-kulud projektiga I'!BC17</f>
        <v>0</v>
      </c>
      <c r="H17" s="135">
        <f>'2.a Tulud-kulud projektiga I'!BP17</f>
        <v>0</v>
      </c>
      <c r="I17" s="135">
        <f>'2.a Tulud-kulud projektiga I'!CC17</f>
        <v>0</v>
      </c>
      <c r="J17" s="135">
        <f>'2.a Tulud-kulud projektiga I'!CP17</f>
        <v>0</v>
      </c>
      <c r="K17" s="100">
        <f t="shared" ref="K17" si="16">K15*K16</f>
        <v>0</v>
      </c>
      <c r="L17" s="100">
        <f t="shared" ref="L17" si="17">L15*L16</f>
        <v>0</v>
      </c>
      <c r="M17" s="100">
        <f t="shared" ref="M17" si="18">M15*M16</f>
        <v>0</v>
      </c>
      <c r="N17" s="100">
        <f t="shared" ref="N17" si="19">N15*N16</f>
        <v>0</v>
      </c>
      <c r="O17" s="100">
        <f t="shared" ref="O17:Q17" si="20">O15*O16</f>
        <v>0</v>
      </c>
      <c r="P17" s="100">
        <f t="shared" si="20"/>
        <v>0</v>
      </c>
      <c r="Q17" s="100">
        <f t="shared" si="20"/>
        <v>0</v>
      </c>
      <c r="R17" s="100">
        <f t="shared" ref="R17" si="21">R15*R16</f>
        <v>0</v>
      </c>
      <c r="S17" s="89"/>
      <c r="T17" s="89"/>
    </row>
    <row r="18" spans="1:20" ht="4.5" customHeight="1" x14ac:dyDescent="0.25">
      <c r="A18" s="103"/>
      <c r="B18" s="104"/>
      <c r="C18" s="105"/>
      <c r="D18" s="136"/>
      <c r="E18" s="136"/>
      <c r="F18" s="136"/>
      <c r="G18" s="136"/>
      <c r="H18" s="136"/>
      <c r="I18" s="136"/>
      <c r="J18" s="136"/>
      <c r="K18" s="105"/>
      <c r="L18" s="105"/>
      <c r="M18" s="105"/>
      <c r="N18" s="105"/>
      <c r="O18" s="105"/>
      <c r="P18" s="105"/>
      <c r="Q18" s="105"/>
      <c r="R18" s="106"/>
      <c r="S18" s="89"/>
      <c r="T18" s="89"/>
    </row>
    <row r="19" spans="1:20" x14ac:dyDescent="0.25">
      <c r="A19" s="278" t="str">
        <f>'2.a Tulud-kulud projektiga I'!A19:A21</f>
        <v>Teenus/toode  3 (nimetage)</v>
      </c>
      <c r="B19" s="97" t="str">
        <f>'2.a Tulud-kulud projektiga I'!B19</f>
        <v>Ühik 4</v>
      </c>
      <c r="C19" s="98">
        <f>'2.a Tulud-kulud projektiga I'!C19</f>
        <v>0</v>
      </c>
      <c r="D19" s="135">
        <f>'2.a Tulud-kulud projektiga I'!P19</f>
        <v>0</v>
      </c>
      <c r="E19" s="135">
        <f>'2.a Tulud-kulud projektiga I'!AC19</f>
        <v>0</v>
      </c>
      <c r="F19" s="135">
        <f>'2.a Tulud-kulud projektiga I'!AP19</f>
        <v>0</v>
      </c>
      <c r="G19" s="135">
        <f>'2.a Tulud-kulud projektiga I'!BC19</f>
        <v>0</v>
      </c>
      <c r="H19" s="135">
        <f>'2.a Tulud-kulud projektiga I'!BP19</f>
        <v>0</v>
      </c>
      <c r="I19" s="135">
        <f>'2.a Tulud-kulud projektiga I'!CC19</f>
        <v>0</v>
      </c>
      <c r="J19" s="135">
        <f>'2.a Tulud-kulud projektiga I'!CP19</f>
        <v>0</v>
      </c>
      <c r="K19" s="99"/>
      <c r="L19" s="99"/>
      <c r="M19" s="99"/>
      <c r="N19" s="99"/>
      <c r="O19" s="99"/>
      <c r="P19" s="99"/>
      <c r="Q19" s="99"/>
      <c r="R19" s="99"/>
      <c r="S19" s="89"/>
      <c r="T19" s="89"/>
    </row>
    <row r="20" spans="1:20" x14ac:dyDescent="0.25">
      <c r="A20" s="278"/>
      <c r="B20" s="97" t="s">
        <v>0</v>
      </c>
      <c r="C20" s="98" t="s">
        <v>3</v>
      </c>
      <c r="D20" s="135"/>
      <c r="E20" s="135"/>
      <c r="F20" s="135"/>
      <c r="G20" s="135"/>
      <c r="H20" s="135"/>
      <c r="I20" s="135"/>
      <c r="J20" s="135"/>
      <c r="K20" s="99"/>
      <c r="L20" s="99"/>
      <c r="M20" s="99"/>
      <c r="N20" s="99"/>
      <c r="O20" s="99"/>
      <c r="P20" s="99"/>
      <c r="Q20" s="99"/>
      <c r="R20" s="99"/>
      <c r="S20" s="89"/>
      <c r="T20" s="89"/>
    </row>
    <row r="21" spans="1:20" x14ac:dyDescent="0.25">
      <c r="A21" s="278"/>
      <c r="B21" s="101" t="s">
        <v>1</v>
      </c>
      <c r="C21" s="102" t="s">
        <v>3</v>
      </c>
      <c r="D21" s="135">
        <f>'2.a Tulud-kulud projektiga I'!P21</f>
        <v>0</v>
      </c>
      <c r="E21" s="135">
        <f>'2.a Tulud-kulud projektiga I'!AC21</f>
        <v>0</v>
      </c>
      <c r="F21" s="135">
        <f>'2.a Tulud-kulud projektiga I'!AP21</f>
        <v>0</v>
      </c>
      <c r="G21" s="135">
        <f>'2.a Tulud-kulud projektiga I'!BC21</f>
        <v>0</v>
      </c>
      <c r="H21" s="135">
        <f>'2.a Tulud-kulud projektiga I'!BP21</f>
        <v>0</v>
      </c>
      <c r="I21" s="135">
        <f>'2.a Tulud-kulud projektiga I'!CC21</f>
        <v>0</v>
      </c>
      <c r="J21" s="135">
        <f>'2.a Tulud-kulud projektiga I'!CP21</f>
        <v>0</v>
      </c>
      <c r="K21" s="100">
        <f t="shared" ref="K21" si="22">K19*K20</f>
        <v>0</v>
      </c>
      <c r="L21" s="100">
        <f t="shared" ref="L21" si="23">L19*L20</f>
        <v>0</v>
      </c>
      <c r="M21" s="100">
        <f t="shared" ref="M21" si="24">M19*M20</f>
        <v>0</v>
      </c>
      <c r="N21" s="100">
        <f t="shared" ref="N21" si="25">N19*N20</f>
        <v>0</v>
      </c>
      <c r="O21" s="100">
        <f t="shared" ref="O21:Q21" si="26">O19*O20</f>
        <v>0</v>
      </c>
      <c r="P21" s="100">
        <f t="shared" si="26"/>
        <v>0</v>
      </c>
      <c r="Q21" s="100">
        <f t="shared" si="26"/>
        <v>0</v>
      </c>
      <c r="R21" s="100">
        <f t="shared" ref="R21" si="27">R19*R20</f>
        <v>0</v>
      </c>
      <c r="S21" s="89"/>
      <c r="T21" s="89"/>
    </row>
    <row r="22" spans="1:20" ht="4.5" customHeight="1" x14ac:dyDescent="0.25">
      <c r="A22" s="103"/>
      <c r="B22" s="104"/>
      <c r="C22" s="105"/>
      <c r="D22" s="136"/>
      <c r="E22" s="136"/>
      <c r="F22" s="136"/>
      <c r="G22" s="136"/>
      <c r="H22" s="136"/>
      <c r="I22" s="136"/>
      <c r="J22" s="136"/>
      <c r="K22" s="105"/>
      <c r="L22" s="105"/>
      <c r="M22" s="105"/>
      <c r="N22" s="105"/>
      <c r="O22" s="105"/>
      <c r="P22" s="105"/>
      <c r="Q22" s="105"/>
      <c r="R22" s="106"/>
      <c r="S22" s="89"/>
      <c r="T22" s="89"/>
    </row>
    <row r="23" spans="1:20" x14ac:dyDescent="0.25">
      <c r="A23" s="278" t="str">
        <f>'2.a Tulud-kulud projektiga I'!A23:A25</f>
        <v>Teenus/toode  4 (nimetage)</v>
      </c>
      <c r="B23" s="97" t="str">
        <f>'2.a Tulud-kulud projektiga I'!B23</f>
        <v>Ühik 5</v>
      </c>
      <c r="C23" s="98">
        <f>'2.a Tulud-kulud projektiga I'!C23</f>
        <v>0</v>
      </c>
      <c r="D23" s="135">
        <f>'2.a Tulud-kulud projektiga I'!P23</f>
        <v>0</v>
      </c>
      <c r="E23" s="135">
        <f>'2.a Tulud-kulud projektiga I'!AC23</f>
        <v>0</v>
      </c>
      <c r="F23" s="135">
        <f>'2.a Tulud-kulud projektiga I'!AP23</f>
        <v>0</v>
      </c>
      <c r="G23" s="135">
        <f>'2.a Tulud-kulud projektiga I'!BC23</f>
        <v>0</v>
      </c>
      <c r="H23" s="135">
        <f>'2.a Tulud-kulud projektiga I'!BP23</f>
        <v>0</v>
      </c>
      <c r="I23" s="135">
        <f>'2.a Tulud-kulud projektiga I'!CC23</f>
        <v>0</v>
      </c>
      <c r="J23" s="135">
        <f>'2.a Tulud-kulud projektiga I'!CP23</f>
        <v>0</v>
      </c>
      <c r="K23" s="99"/>
      <c r="L23" s="99"/>
      <c r="M23" s="99"/>
      <c r="N23" s="99"/>
      <c r="O23" s="99"/>
      <c r="P23" s="99"/>
      <c r="Q23" s="99"/>
      <c r="R23" s="99"/>
      <c r="S23" s="89"/>
      <c r="T23" s="89"/>
    </row>
    <row r="24" spans="1:20" x14ac:dyDescent="0.25">
      <c r="A24" s="278"/>
      <c r="B24" s="97" t="s">
        <v>0</v>
      </c>
      <c r="C24" s="98" t="s">
        <v>3</v>
      </c>
      <c r="D24" s="135"/>
      <c r="E24" s="135"/>
      <c r="F24" s="135"/>
      <c r="G24" s="135"/>
      <c r="H24" s="135"/>
      <c r="I24" s="135"/>
      <c r="J24" s="135"/>
      <c r="K24" s="99"/>
      <c r="L24" s="99"/>
      <c r="M24" s="99"/>
      <c r="N24" s="99"/>
      <c r="O24" s="99"/>
      <c r="P24" s="99"/>
      <c r="Q24" s="99"/>
      <c r="R24" s="99"/>
      <c r="S24" s="89"/>
      <c r="T24" s="89"/>
    </row>
    <row r="25" spans="1:20" x14ac:dyDescent="0.25">
      <c r="A25" s="278"/>
      <c r="B25" s="101" t="s">
        <v>1</v>
      </c>
      <c r="C25" s="102" t="s">
        <v>3</v>
      </c>
      <c r="D25" s="135">
        <f>'2.a Tulud-kulud projektiga I'!P25</f>
        <v>0</v>
      </c>
      <c r="E25" s="135">
        <f>'2.a Tulud-kulud projektiga I'!AC25</f>
        <v>0</v>
      </c>
      <c r="F25" s="135">
        <f>'2.a Tulud-kulud projektiga I'!AP25</f>
        <v>0</v>
      </c>
      <c r="G25" s="135">
        <f>'2.a Tulud-kulud projektiga I'!BC25</f>
        <v>0</v>
      </c>
      <c r="H25" s="135">
        <f>'2.a Tulud-kulud projektiga I'!BP25</f>
        <v>0</v>
      </c>
      <c r="I25" s="135">
        <f>'2.a Tulud-kulud projektiga I'!CC25</f>
        <v>0</v>
      </c>
      <c r="J25" s="135">
        <f>'2.a Tulud-kulud projektiga I'!CP25</f>
        <v>0</v>
      </c>
      <c r="K25" s="100">
        <f t="shared" ref="K25" si="28">K23*K24</f>
        <v>0</v>
      </c>
      <c r="L25" s="100">
        <f t="shared" ref="L25" si="29">L23*L24</f>
        <v>0</v>
      </c>
      <c r="M25" s="100">
        <f t="shared" ref="M25" si="30">M23*M24</f>
        <v>0</v>
      </c>
      <c r="N25" s="100">
        <f t="shared" ref="N25" si="31">N23*N24</f>
        <v>0</v>
      </c>
      <c r="O25" s="100">
        <f t="shared" ref="O25:Q25" si="32">O23*O24</f>
        <v>0</v>
      </c>
      <c r="P25" s="100">
        <f t="shared" si="32"/>
        <v>0</v>
      </c>
      <c r="Q25" s="100">
        <f t="shared" si="32"/>
        <v>0</v>
      </c>
      <c r="R25" s="100">
        <f t="shared" ref="R25" si="33">R23*R24</f>
        <v>0</v>
      </c>
      <c r="S25" s="89"/>
      <c r="T25" s="89"/>
    </row>
    <row r="26" spans="1:20" ht="4.5" customHeight="1" x14ac:dyDescent="0.25">
      <c r="A26" s="103"/>
      <c r="B26" s="104"/>
      <c r="C26" s="105"/>
      <c r="D26" s="136"/>
      <c r="E26" s="136"/>
      <c r="F26" s="136"/>
      <c r="G26" s="136"/>
      <c r="H26" s="136"/>
      <c r="I26" s="136"/>
      <c r="J26" s="136"/>
      <c r="K26" s="105"/>
      <c r="L26" s="105"/>
      <c r="M26" s="105"/>
      <c r="N26" s="105"/>
      <c r="O26" s="105"/>
      <c r="P26" s="105"/>
      <c r="Q26" s="105"/>
      <c r="R26" s="106"/>
      <c r="S26" s="89"/>
      <c r="T26" s="89"/>
    </row>
    <row r="27" spans="1:20" hidden="1" outlineLevel="1" x14ac:dyDescent="0.25">
      <c r="A27" s="278" t="str">
        <f>'2.a Tulud-kulud projektiga I'!A27:A29</f>
        <v>Toode/teenus 6</v>
      </c>
      <c r="B27" s="97" t="str">
        <f>'2.a Tulud-kulud projektiga I'!B27</f>
        <v>Ühik 6</v>
      </c>
      <c r="C27" s="98">
        <f>'2.a Tulud-kulud projektiga I'!C27</f>
        <v>0</v>
      </c>
      <c r="D27" s="135">
        <f>'2.a Tulud-kulud projektiga I'!P27</f>
        <v>0</v>
      </c>
      <c r="E27" s="135">
        <f>'2.a Tulud-kulud projektiga I'!AC27</f>
        <v>0</v>
      </c>
      <c r="F27" s="135">
        <f>'2.a Tulud-kulud projektiga I'!AP27</f>
        <v>0</v>
      </c>
      <c r="G27" s="135">
        <f>'2.a Tulud-kulud projektiga I'!BC27</f>
        <v>0</v>
      </c>
      <c r="H27" s="135">
        <f>'2.a Tulud-kulud projektiga I'!BP27</f>
        <v>0</v>
      </c>
      <c r="I27" s="135">
        <f>'2.a Tulud-kulud projektiga I'!CC27</f>
        <v>0</v>
      </c>
      <c r="J27" s="135">
        <f>'2.a Tulud-kulud projektiga I'!CP27</f>
        <v>0</v>
      </c>
      <c r="K27" s="99"/>
      <c r="L27" s="99"/>
      <c r="M27" s="99"/>
      <c r="N27" s="99"/>
      <c r="O27" s="99"/>
      <c r="P27" s="99"/>
      <c r="Q27" s="99"/>
      <c r="R27" s="99"/>
      <c r="S27" s="89"/>
      <c r="T27" s="89"/>
    </row>
    <row r="28" spans="1:20" hidden="1" outlineLevel="1" x14ac:dyDescent="0.25">
      <c r="A28" s="278"/>
      <c r="B28" s="97" t="s">
        <v>0</v>
      </c>
      <c r="C28" s="98" t="s">
        <v>3</v>
      </c>
      <c r="D28" s="135"/>
      <c r="E28" s="135"/>
      <c r="F28" s="135"/>
      <c r="G28" s="135"/>
      <c r="H28" s="135"/>
      <c r="I28" s="135"/>
      <c r="J28" s="135"/>
      <c r="K28" s="99"/>
      <c r="L28" s="99"/>
      <c r="M28" s="99"/>
      <c r="N28" s="99"/>
      <c r="O28" s="99"/>
      <c r="P28" s="99"/>
      <c r="Q28" s="99"/>
      <c r="R28" s="99"/>
      <c r="S28" s="89"/>
      <c r="T28" s="89"/>
    </row>
    <row r="29" spans="1:20" hidden="1" outlineLevel="1" x14ac:dyDescent="0.25">
      <c r="A29" s="278"/>
      <c r="B29" s="101" t="s">
        <v>1</v>
      </c>
      <c r="C29" s="102" t="s">
        <v>3</v>
      </c>
      <c r="D29" s="135">
        <f>'2.a Tulud-kulud projektiga I'!P29</f>
        <v>0</v>
      </c>
      <c r="E29" s="135">
        <f>'2.a Tulud-kulud projektiga I'!AC29</f>
        <v>0</v>
      </c>
      <c r="F29" s="135">
        <f>'2.a Tulud-kulud projektiga I'!AP29</f>
        <v>0</v>
      </c>
      <c r="G29" s="135">
        <f>'2.a Tulud-kulud projektiga I'!BC29</f>
        <v>0</v>
      </c>
      <c r="H29" s="135">
        <f>'2.a Tulud-kulud projektiga I'!BP29</f>
        <v>0</v>
      </c>
      <c r="I29" s="135">
        <f>'2.a Tulud-kulud projektiga I'!CC29</f>
        <v>0</v>
      </c>
      <c r="J29" s="135">
        <f>'2.a Tulud-kulud projektiga I'!CP29</f>
        <v>0</v>
      </c>
      <c r="K29" s="100">
        <f t="shared" ref="K29" si="34">K27*K28</f>
        <v>0</v>
      </c>
      <c r="L29" s="100">
        <f t="shared" ref="L29" si="35">L27*L28</f>
        <v>0</v>
      </c>
      <c r="M29" s="100">
        <f t="shared" ref="M29" si="36">M27*M28</f>
        <v>0</v>
      </c>
      <c r="N29" s="100">
        <f t="shared" ref="N29" si="37">N27*N28</f>
        <v>0</v>
      </c>
      <c r="O29" s="100">
        <f t="shared" ref="O29:Q29" si="38">O27*O28</f>
        <v>0</v>
      </c>
      <c r="P29" s="100">
        <f t="shared" si="38"/>
        <v>0</v>
      </c>
      <c r="Q29" s="100">
        <f t="shared" si="38"/>
        <v>0</v>
      </c>
      <c r="R29" s="100">
        <f t="shared" ref="R29" si="39">R27*R28</f>
        <v>0</v>
      </c>
      <c r="S29" s="89"/>
      <c r="T29" s="89"/>
    </row>
    <row r="30" spans="1:20" ht="4.5" hidden="1" customHeight="1" outlineLevel="1" x14ac:dyDescent="0.25">
      <c r="A30" s="103"/>
      <c r="B30" s="104"/>
      <c r="C30" s="105"/>
      <c r="D30" s="136"/>
      <c r="E30" s="136"/>
      <c r="F30" s="136"/>
      <c r="G30" s="136"/>
      <c r="H30" s="136"/>
      <c r="I30" s="136"/>
      <c r="J30" s="136"/>
      <c r="K30" s="105"/>
      <c r="L30" s="105"/>
      <c r="M30" s="105"/>
      <c r="N30" s="105"/>
      <c r="O30" s="105"/>
      <c r="P30" s="105"/>
      <c r="Q30" s="105"/>
      <c r="R30" s="106"/>
      <c r="S30" s="89"/>
      <c r="T30" s="89"/>
    </row>
    <row r="31" spans="1:20" hidden="1" outlineLevel="1" x14ac:dyDescent="0.25">
      <c r="A31" s="278" t="str">
        <f>'2.a Tulud-kulud projektiga I'!A31:A33</f>
        <v>Toode/teenus 7</v>
      </c>
      <c r="B31" s="97" t="str">
        <f>'2.a Tulud-kulud projektiga I'!B31</f>
        <v>Ühik 7</v>
      </c>
      <c r="C31" s="98">
        <f>'2.a Tulud-kulud projektiga I'!C31</f>
        <v>0</v>
      </c>
      <c r="D31" s="135">
        <f>'2.a Tulud-kulud projektiga I'!P31</f>
        <v>0</v>
      </c>
      <c r="E31" s="135">
        <f>'2.a Tulud-kulud projektiga I'!AC31</f>
        <v>0</v>
      </c>
      <c r="F31" s="135">
        <f>'2.a Tulud-kulud projektiga I'!AP31</f>
        <v>0</v>
      </c>
      <c r="G31" s="135">
        <f>'2.a Tulud-kulud projektiga I'!BC31</f>
        <v>0</v>
      </c>
      <c r="H31" s="135">
        <f>'2.a Tulud-kulud projektiga I'!BP31</f>
        <v>0</v>
      </c>
      <c r="I31" s="135">
        <f>'2.a Tulud-kulud projektiga I'!CC31</f>
        <v>0</v>
      </c>
      <c r="J31" s="135">
        <f>'2.a Tulud-kulud projektiga I'!CP31</f>
        <v>0</v>
      </c>
      <c r="K31" s="99"/>
      <c r="L31" s="99"/>
      <c r="M31" s="99"/>
      <c r="N31" s="99"/>
      <c r="O31" s="99"/>
      <c r="P31" s="99"/>
      <c r="Q31" s="99"/>
      <c r="R31" s="99"/>
      <c r="S31" s="89"/>
      <c r="T31" s="89"/>
    </row>
    <row r="32" spans="1:20" hidden="1" outlineLevel="1" x14ac:dyDescent="0.25">
      <c r="A32" s="278"/>
      <c r="B32" s="97" t="s">
        <v>0</v>
      </c>
      <c r="C32" s="98" t="s">
        <v>3</v>
      </c>
      <c r="D32" s="135"/>
      <c r="E32" s="135"/>
      <c r="F32" s="135"/>
      <c r="G32" s="135"/>
      <c r="H32" s="135"/>
      <c r="I32" s="135"/>
      <c r="J32" s="135"/>
      <c r="K32" s="99"/>
      <c r="L32" s="99"/>
      <c r="M32" s="99"/>
      <c r="N32" s="99"/>
      <c r="O32" s="99"/>
      <c r="P32" s="99"/>
      <c r="Q32" s="99"/>
      <c r="R32" s="99"/>
      <c r="S32" s="89"/>
      <c r="T32" s="89"/>
    </row>
    <row r="33" spans="1:20" hidden="1" outlineLevel="1" x14ac:dyDescent="0.25">
      <c r="A33" s="278"/>
      <c r="B33" s="101" t="s">
        <v>1</v>
      </c>
      <c r="C33" s="102" t="s">
        <v>3</v>
      </c>
      <c r="D33" s="135">
        <f>'2.a Tulud-kulud projektiga I'!P33</f>
        <v>0</v>
      </c>
      <c r="E33" s="135">
        <f>'2.a Tulud-kulud projektiga I'!AC33</f>
        <v>0</v>
      </c>
      <c r="F33" s="135">
        <f>'2.a Tulud-kulud projektiga I'!AP33</f>
        <v>0</v>
      </c>
      <c r="G33" s="135">
        <f>'2.a Tulud-kulud projektiga I'!BC33</f>
        <v>0</v>
      </c>
      <c r="H33" s="135">
        <f>'2.a Tulud-kulud projektiga I'!BP33</f>
        <v>0</v>
      </c>
      <c r="I33" s="135">
        <f>'2.a Tulud-kulud projektiga I'!CC33</f>
        <v>0</v>
      </c>
      <c r="J33" s="135">
        <f>'2.a Tulud-kulud projektiga I'!CP33</f>
        <v>0</v>
      </c>
      <c r="K33" s="100">
        <f t="shared" ref="K33" si="40">K31*K32</f>
        <v>0</v>
      </c>
      <c r="L33" s="100">
        <f t="shared" ref="L33" si="41">L31*L32</f>
        <v>0</v>
      </c>
      <c r="M33" s="100">
        <f t="shared" ref="M33" si="42">M31*M32</f>
        <v>0</v>
      </c>
      <c r="N33" s="100">
        <f t="shared" ref="N33" si="43">N31*N32</f>
        <v>0</v>
      </c>
      <c r="O33" s="100">
        <f t="shared" ref="O33:Q33" si="44">O31*O32</f>
        <v>0</v>
      </c>
      <c r="P33" s="100">
        <f t="shared" si="44"/>
        <v>0</v>
      </c>
      <c r="Q33" s="100">
        <f t="shared" si="44"/>
        <v>0</v>
      </c>
      <c r="R33" s="100">
        <f t="shared" ref="R33" si="45">R31*R32</f>
        <v>0</v>
      </c>
      <c r="S33" s="89"/>
      <c r="T33" s="89"/>
    </row>
    <row r="34" spans="1:20" ht="4.5" hidden="1" customHeight="1" outlineLevel="1" x14ac:dyDescent="0.25">
      <c r="A34" s="103"/>
      <c r="B34" s="104"/>
      <c r="C34" s="105"/>
      <c r="D34" s="136"/>
      <c r="E34" s="136"/>
      <c r="F34" s="136"/>
      <c r="G34" s="136"/>
      <c r="H34" s="136"/>
      <c r="I34" s="136"/>
      <c r="J34" s="136"/>
      <c r="K34" s="105"/>
      <c r="L34" s="105"/>
      <c r="M34" s="105"/>
      <c r="N34" s="105"/>
      <c r="O34" s="105"/>
      <c r="P34" s="105"/>
      <c r="Q34" s="105"/>
      <c r="R34" s="106"/>
      <c r="S34" s="89"/>
      <c r="T34" s="89"/>
    </row>
    <row r="35" spans="1:20" hidden="1" outlineLevel="1" x14ac:dyDescent="0.25">
      <c r="A35" s="278" t="str">
        <f>'2.a Tulud-kulud projektiga I'!A35:A37</f>
        <v>Toode/teenus 8</v>
      </c>
      <c r="B35" s="97" t="str">
        <f>'2.a Tulud-kulud projektiga I'!B35</f>
        <v>Ühik 8</v>
      </c>
      <c r="C35" s="98">
        <f>'2.a Tulud-kulud projektiga I'!C35</f>
        <v>0</v>
      </c>
      <c r="D35" s="135">
        <f>'2.a Tulud-kulud projektiga I'!P35</f>
        <v>0</v>
      </c>
      <c r="E35" s="135">
        <f>'2.a Tulud-kulud projektiga I'!AC35</f>
        <v>0</v>
      </c>
      <c r="F35" s="135">
        <f>'2.a Tulud-kulud projektiga I'!AP35</f>
        <v>0</v>
      </c>
      <c r="G35" s="135">
        <f>'2.a Tulud-kulud projektiga I'!BC35</f>
        <v>0</v>
      </c>
      <c r="H35" s="135">
        <f>'2.a Tulud-kulud projektiga I'!BP35</f>
        <v>0</v>
      </c>
      <c r="I35" s="135">
        <f>'2.a Tulud-kulud projektiga I'!CC35</f>
        <v>0</v>
      </c>
      <c r="J35" s="135">
        <f>'2.a Tulud-kulud projektiga I'!CP35</f>
        <v>0</v>
      </c>
      <c r="K35" s="99"/>
      <c r="L35" s="99"/>
      <c r="M35" s="99"/>
      <c r="N35" s="99"/>
      <c r="O35" s="99"/>
      <c r="P35" s="99"/>
      <c r="Q35" s="99"/>
      <c r="R35" s="99"/>
      <c r="S35" s="89"/>
      <c r="T35" s="89"/>
    </row>
    <row r="36" spans="1:20" hidden="1" outlineLevel="1" x14ac:dyDescent="0.25">
      <c r="A36" s="278"/>
      <c r="B36" s="97" t="s">
        <v>0</v>
      </c>
      <c r="C36" s="98" t="s">
        <v>3</v>
      </c>
      <c r="D36" s="135"/>
      <c r="E36" s="135"/>
      <c r="F36" s="135"/>
      <c r="G36" s="135"/>
      <c r="H36" s="135"/>
      <c r="I36" s="135"/>
      <c r="J36" s="135"/>
      <c r="K36" s="99"/>
      <c r="L36" s="99"/>
      <c r="M36" s="99"/>
      <c r="N36" s="99"/>
      <c r="O36" s="99"/>
      <c r="P36" s="99"/>
      <c r="Q36" s="99"/>
      <c r="R36" s="99"/>
      <c r="S36" s="89"/>
      <c r="T36" s="89"/>
    </row>
    <row r="37" spans="1:20" hidden="1" outlineLevel="1" x14ac:dyDescent="0.25">
      <c r="A37" s="278"/>
      <c r="B37" s="101" t="s">
        <v>1</v>
      </c>
      <c r="C37" s="102" t="s">
        <v>3</v>
      </c>
      <c r="D37" s="135">
        <f>'2.a Tulud-kulud projektiga I'!P37</f>
        <v>0</v>
      </c>
      <c r="E37" s="135">
        <f>'2.a Tulud-kulud projektiga I'!AC37</f>
        <v>0</v>
      </c>
      <c r="F37" s="135">
        <f>'2.a Tulud-kulud projektiga I'!AP37</f>
        <v>0</v>
      </c>
      <c r="G37" s="135">
        <f>'2.a Tulud-kulud projektiga I'!BC37</f>
        <v>0</v>
      </c>
      <c r="H37" s="135">
        <f>'2.a Tulud-kulud projektiga I'!BP37</f>
        <v>0</v>
      </c>
      <c r="I37" s="135">
        <f>'2.a Tulud-kulud projektiga I'!CC37</f>
        <v>0</v>
      </c>
      <c r="J37" s="135">
        <f>'2.a Tulud-kulud projektiga I'!CP37</f>
        <v>0</v>
      </c>
      <c r="K37" s="100">
        <f t="shared" ref="K37" si="46">K35*K36</f>
        <v>0</v>
      </c>
      <c r="L37" s="100">
        <f t="shared" ref="L37" si="47">L35*L36</f>
        <v>0</v>
      </c>
      <c r="M37" s="100">
        <f t="shared" ref="M37" si="48">M35*M36</f>
        <v>0</v>
      </c>
      <c r="N37" s="100">
        <f t="shared" ref="N37" si="49">N35*N36</f>
        <v>0</v>
      </c>
      <c r="O37" s="100">
        <f t="shared" ref="O37:Q37" si="50">O35*O36</f>
        <v>0</v>
      </c>
      <c r="P37" s="100">
        <f t="shared" si="50"/>
        <v>0</v>
      </c>
      <c r="Q37" s="100">
        <f t="shared" si="50"/>
        <v>0</v>
      </c>
      <c r="R37" s="100">
        <f t="shared" ref="R37" si="51">R35*R36</f>
        <v>0</v>
      </c>
      <c r="S37" s="89"/>
      <c r="T37" s="89"/>
    </row>
    <row r="38" spans="1:20" ht="4.5" hidden="1" customHeight="1" outlineLevel="1" x14ac:dyDescent="0.25">
      <c r="A38" s="103"/>
      <c r="B38" s="104"/>
      <c r="C38" s="105"/>
      <c r="D38" s="136"/>
      <c r="E38" s="136"/>
      <c r="F38" s="136"/>
      <c r="G38" s="136"/>
      <c r="H38" s="136"/>
      <c r="I38" s="136"/>
      <c r="J38" s="136"/>
      <c r="K38" s="105"/>
      <c r="L38" s="105"/>
      <c r="M38" s="105"/>
      <c r="N38" s="105"/>
      <c r="O38" s="105"/>
      <c r="P38" s="105"/>
      <c r="Q38" s="105"/>
      <c r="R38" s="106"/>
      <c r="S38" s="89"/>
      <c r="T38" s="89"/>
    </row>
    <row r="39" spans="1:20" hidden="1" outlineLevel="1" x14ac:dyDescent="0.25">
      <c r="A39" s="278" t="str">
        <f>'2.a Tulud-kulud projektiga I'!A39:A41</f>
        <v>Toode/teenus 9</v>
      </c>
      <c r="B39" s="97" t="str">
        <f>'2.a Tulud-kulud projektiga I'!B39</f>
        <v>Ühik 9</v>
      </c>
      <c r="C39" s="98">
        <f>'2.a Tulud-kulud projektiga I'!C39</f>
        <v>0</v>
      </c>
      <c r="D39" s="135">
        <f>'2.a Tulud-kulud projektiga I'!P39</f>
        <v>0</v>
      </c>
      <c r="E39" s="135">
        <f>'2.a Tulud-kulud projektiga I'!AC39</f>
        <v>0</v>
      </c>
      <c r="F39" s="135">
        <f>'2.a Tulud-kulud projektiga I'!AP39</f>
        <v>0</v>
      </c>
      <c r="G39" s="135">
        <f>'2.a Tulud-kulud projektiga I'!BC39</f>
        <v>0</v>
      </c>
      <c r="H39" s="135">
        <f>'2.a Tulud-kulud projektiga I'!BP39</f>
        <v>0</v>
      </c>
      <c r="I39" s="135">
        <f>'2.a Tulud-kulud projektiga I'!CC39</f>
        <v>0</v>
      </c>
      <c r="J39" s="135">
        <f>'2.a Tulud-kulud projektiga I'!CP39</f>
        <v>0</v>
      </c>
      <c r="K39" s="99"/>
      <c r="L39" s="99"/>
      <c r="M39" s="99"/>
      <c r="N39" s="99"/>
      <c r="O39" s="99"/>
      <c r="P39" s="99"/>
      <c r="Q39" s="99"/>
      <c r="R39" s="99"/>
      <c r="S39" s="89"/>
      <c r="T39" s="89"/>
    </row>
    <row r="40" spans="1:20" hidden="1" outlineLevel="1" x14ac:dyDescent="0.25">
      <c r="A40" s="278"/>
      <c r="B40" s="97" t="s">
        <v>0</v>
      </c>
      <c r="C40" s="98" t="s">
        <v>3</v>
      </c>
      <c r="D40" s="135"/>
      <c r="E40" s="135"/>
      <c r="F40" s="135"/>
      <c r="G40" s="135"/>
      <c r="H40" s="135"/>
      <c r="I40" s="135"/>
      <c r="J40" s="135"/>
      <c r="K40" s="99"/>
      <c r="L40" s="99"/>
      <c r="M40" s="99"/>
      <c r="N40" s="99"/>
      <c r="O40" s="99"/>
      <c r="P40" s="99"/>
      <c r="Q40" s="99"/>
      <c r="R40" s="99"/>
      <c r="S40" s="89"/>
      <c r="T40" s="89"/>
    </row>
    <row r="41" spans="1:20" hidden="1" outlineLevel="1" x14ac:dyDescent="0.25">
      <c r="A41" s="278"/>
      <c r="B41" s="101" t="s">
        <v>1</v>
      </c>
      <c r="C41" s="102" t="s">
        <v>3</v>
      </c>
      <c r="D41" s="135">
        <f>'2.a Tulud-kulud projektiga I'!P41</f>
        <v>0</v>
      </c>
      <c r="E41" s="135">
        <f>'2.a Tulud-kulud projektiga I'!AC41</f>
        <v>0</v>
      </c>
      <c r="F41" s="135">
        <f>'2.a Tulud-kulud projektiga I'!AP41</f>
        <v>0</v>
      </c>
      <c r="G41" s="135">
        <f>'2.a Tulud-kulud projektiga I'!BC41</f>
        <v>0</v>
      </c>
      <c r="H41" s="135">
        <f>'2.a Tulud-kulud projektiga I'!BP41</f>
        <v>0</v>
      </c>
      <c r="I41" s="135">
        <f>'2.a Tulud-kulud projektiga I'!CC41</f>
        <v>0</v>
      </c>
      <c r="J41" s="135">
        <f>'2.a Tulud-kulud projektiga I'!CP41</f>
        <v>0</v>
      </c>
      <c r="K41" s="100">
        <f t="shared" ref="K41" si="52">K39*K40</f>
        <v>0</v>
      </c>
      <c r="L41" s="100">
        <f t="shared" ref="L41" si="53">L39*L40</f>
        <v>0</v>
      </c>
      <c r="M41" s="100">
        <f t="shared" ref="M41" si="54">M39*M40</f>
        <v>0</v>
      </c>
      <c r="N41" s="100">
        <f t="shared" ref="N41" si="55">N39*N40</f>
        <v>0</v>
      </c>
      <c r="O41" s="100">
        <f t="shared" ref="O41:Q41" si="56">O39*O40</f>
        <v>0</v>
      </c>
      <c r="P41" s="100">
        <f t="shared" si="56"/>
        <v>0</v>
      </c>
      <c r="Q41" s="100">
        <f t="shared" si="56"/>
        <v>0</v>
      </c>
      <c r="R41" s="100">
        <f t="shared" ref="R41" si="57">R39*R40</f>
        <v>0</v>
      </c>
      <c r="S41" s="89"/>
      <c r="T41" s="89"/>
    </row>
    <row r="42" spans="1:20" ht="4.5" hidden="1" customHeight="1" outlineLevel="1" x14ac:dyDescent="0.25">
      <c r="A42" s="103"/>
      <c r="B42" s="104"/>
      <c r="C42" s="105"/>
      <c r="D42" s="136"/>
      <c r="E42" s="136"/>
      <c r="F42" s="136"/>
      <c r="G42" s="136"/>
      <c r="H42" s="136"/>
      <c r="I42" s="136"/>
      <c r="J42" s="136"/>
      <c r="K42" s="105"/>
      <c r="L42" s="105"/>
      <c r="M42" s="105"/>
      <c r="N42" s="105"/>
      <c r="O42" s="105"/>
      <c r="P42" s="105"/>
      <c r="Q42" s="105"/>
      <c r="R42" s="106"/>
      <c r="S42" s="89"/>
      <c r="T42" s="89"/>
    </row>
    <row r="43" spans="1:20" hidden="1" outlineLevel="1" x14ac:dyDescent="0.25">
      <c r="A43" s="278" t="str">
        <f>'2.a Tulud-kulud projektiga I'!A43:A45</f>
        <v>Toode/teenus 10</v>
      </c>
      <c r="B43" s="97" t="str">
        <f>'2.a Tulud-kulud projektiga I'!B43</f>
        <v>Ühik 10</v>
      </c>
      <c r="C43" s="98">
        <f>'2.a Tulud-kulud projektiga I'!C43</f>
        <v>0</v>
      </c>
      <c r="D43" s="135">
        <f>'2.a Tulud-kulud projektiga I'!P43</f>
        <v>0</v>
      </c>
      <c r="E43" s="135">
        <f>'2.a Tulud-kulud projektiga I'!AC43</f>
        <v>0</v>
      </c>
      <c r="F43" s="135">
        <f>'2.a Tulud-kulud projektiga I'!AP43</f>
        <v>0</v>
      </c>
      <c r="G43" s="135">
        <f>'2.a Tulud-kulud projektiga I'!BC43</f>
        <v>0</v>
      </c>
      <c r="H43" s="135">
        <f>'2.a Tulud-kulud projektiga I'!BP43</f>
        <v>0</v>
      </c>
      <c r="I43" s="135">
        <f>'2.a Tulud-kulud projektiga I'!CC43</f>
        <v>0</v>
      </c>
      <c r="J43" s="135">
        <f>'2.a Tulud-kulud projektiga I'!CP43</f>
        <v>0</v>
      </c>
      <c r="K43" s="99"/>
      <c r="L43" s="99"/>
      <c r="M43" s="99"/>
      <c r="N43" s="99"/>
      <c r="O43" s="99"/>
      <c r="P43" s="99"/>
      <c r="Q43" s="99"/>
      <c r="R43" s="99"/>
      <c r="S43" s="89"/>
      <c r="T43" s="89"/>
    </row>
    <row r="44" spans="1:20" hidden="1" outlineLevel="1" x14ac:dyDescent="0.25">
      <c r="A44" s="278"/>
      <c r="B44" s="97" t="s">
        <v>0</v>
      </c>
      <c r="C44" s="98" t="s">
        <v>3</v>
      </c>
      <c r="D44" s="135"/>
      <c r="E44" s="135"/>
      <c r="F44" s="135"/>
      <c r="G44" s="135"/>
      <c r="H44" s="135"/>
      <c r="I44" s="135"/>
      <c r="J44" s="135"/>
      <c r="K44" s="99"/>
      <c r="L44" s="99"/>
      <c r="M44" s="99"/>
      <c r="N44" s="99"/>
      <c r="O44" s="99"/>
      <c r="P44" s="99"/>
      <c r="Q44" s="99"/>
      <c r="R44" s="99"/>
      <c r="S44" s="89"/>
      <c r="T44" s="89"/>
    </row>
    <row r="45" spans="1:20" hidden="1" outlineLevel="1" x14ac:dyDescent="0.25">
      <c r="A45" s="278"/>
      <c r="B45" s="101" t="s">
        <v>1</v>
      </c>
      <c r="C45" s="102" t="s">
        <v>3</v>
      </c>
      <c r="D45" s="135">
        <f>'2.a Tulud-kulud projektiga I'!P45</f>
        <v>0</v>
      </c>
      <c r="E45" s="135">
        <f>'2.a Tulud-kulud projektiga I'!AC45</f>
        <v>0</v>
      </c>
      <c r="F45" s="135">
        <f>'2.a Tulud-kulud projektiga I'!AP45</f>
        <v>0</v>
      </c>
      <c r="G45" s="135">
        <f>'2.a Tulud-kulud projektiga I'!BC45</f>
        <v>0</v>
      </c>
      <c r="H45" s="135">
        <f>'2.a Tulud-kulud projektiga I'!BP45</f>
        <v>0</v>
      </c>
      <c r="I45" s="135">
        <f>'2.a Tulud-kulud projektiga I'!CC45</f>
        <v>0</v>
      </c>
      <c r="J45" s="135">
        <f>'2.a Tulud-kulud projektiga I'!CP45</f>
        <v>0</v>
      </c>
      <c r="K45" s="100">
        <f t="shared" ref="K45" si="58">K43*K44</f>
        <v>0</v>
      </c>
      <c r="L45" s="100">
        <f t="shared" ref="L45" si="59">L43*L44</f>
        <v>0</v>
      </c>
      <c r="M45" s="100">
        <f t="shared" ref="M45" si="60">M43*M44</f>
        <v>0</v>
      </c>
      <c r="N45" s="100">
        <f t="shared" ref="N45" si="61">N43*N44</f>
        <v>0</v>
      </c>
      <c r="O45" s="100">
        <f t="shared" ref="O45:Q45" si="62">O43*O44</f>
        <v>0</v>
      </c>
      <c r="P45" s="100">
        <f t="shared" si="62"/>
        <v>0</v>
      </c>
      <c r="Q45" s="100">
        <f t="shared" si="62"/>
        <v>0</v>
      </c>
      <c r="R45" s="100">
        <f t="shared" ref="R45" si="63">R43*R44</f>
        <v>0</v>
      </c>
      <c r="S45" s="89"/>
      <c r="T45" s="89"/>
    </row>
    <row r="46" spans="1:20" ht="15.75" customHeight="1" collapsed="1" x14ac:dyDescent="0.25">
      <c r="A46" s="107"/>
      <c r="B46" s="104"/>
      <c r="C46" s="105"/>
      <c r="D46" s="136"/>
      <c r="E46" s="136"/>
      <c r="F46" s="136"/>
      <c r="G46" s="136"/>
      <c r="H46" s="136"/>
      <c r="I46" s="136"/>
      <c r="J46" s="136"/>
      <c r="K46" s="105"/>
      <c r="L46" s="105"/>
      <c r="M46" s="105"/>
      <c r="N46" s="105"/>
      <c r="O46" s="105"/>
      <c r="P46" s="105"/>
      <c r="Q46" s="105"/>
      <c r="R46" s="106"/>
      <c r="S46" s="89"/>
      <c r="T46" s="89"/>
    </row>
    <row r="47" spans="1:20" ht="18.75" customHeight="1" x14ac:dyDescent="0.25">
      <c r="A47" s="286" t="str">
        <f>'2.a Tulud-kulud projektiga I'!A47:B47</f>
        <v>Muu tulu (nimetage)</v>
      </c>
      <c r="B47" s="283"/>
      <c r="C47" s="102" t="s">
        <v>3</v>
      </c>
      <c r="D47" s="135">
        <f>'2.a Tulud-kulud projektiga I'!P47</f>
        <v>0</v>
      </c>
      <c r="E47" s="135">
        <f>'2.a Tulud-kulud projektiga I'!AC47</f>
        <v>0</v>
      </c>
      <c r="F47" s="135">
        <f>'2.a Tulud-kulud projektiga I'!AP47</f>
        <v>0</v>
      </c>
      <c r="G47" s="135">
        <f>'2.a Tulud-kulud projektiga I'!BC47</f>
        <v>0</v>
      </c>
      <c r="H47" s="135">
        <f>'2.a Tulud-kulud projektiga I'!BP47</f>
        <v>0</v>
      </c>
      <c r="I47" s="135">
        <f>'2.a Tulud-kulud projektiga I'!CC47</f>
        <v>0</v>
      </c>
      <c r="J47" s="135">
        <f>'2.a Tulud-kulud projektiga I'!CP47</f>
        <v>0</v>
      </c>
      <c r="K47" s="108"/>
      <c r="L47" s="108"/>
      <c r="M47" s="108"/>
      <c r="N47" s="108"/>
      <c r="O47" s="108"/>
      <c r="P47" s="108"/>
      <c r="Q47" s="108"/>
      <c r="R47" s="108"/>
      <c r="S47" s="89"/>
      <c r="T47" s="89"/>
    </row>
    <row r="48" spans="1:20" ht="18.75" customHeight="1" x14ac:dyDescent="0.25">
      <c r="A48" s="286" t="str">
        <f>'2.a Tulud-kulud projektiga I'!A48:B48</f>
        <v>Muu tulu (nimetage)</v>
      </c>
      <c r="B48" s="283"/>
      <c r="C48" s="102" t="s">
        <v>3</v>
      </c>
      <c r="D48" s="135">
        <f>'2.a Tulud-kulud projektiga I'!P48</f>
        <v>0</v>
      </c>
      <c r="E48" s="135">
        <f>'2.a Tulud-kulud projektiga I'!AC48</f>
        <v>0</v>
      </c>
      <c r="F48" s="135">
        <f>'2.a Tulud-kulud projektiga I'!AP48</f>
        <v>0</v>
      </c>
      <c r="G48" s="135">
        <f>'2.a Tulud-kulud projektiga I'!BC48</f>
        <v>0</v>
      </c>
      <c r="H48" s="135">
        <f>'2.a Tulud-kulud projektiga I'!BP48</f>
        <v>0</v>
      </c>
      <c r="I48" s="135">
        <f>'2.a Tulud-kulud projektiga I'!CC48</f>
        <v>0</v>
      </c>
      <c r="J48" s="135">
        <f>'2.a Tulud-kulud projektiga I'!CP48</f>
        <v>0</v>
      </c>
      <c r="K48" s="108"/>
      <c r="L48" s="108"/>
      <c r="M48" s="108"/>
      <c r="N48" s="108"/>
      <c r="O48" s="108"/>
      <c r="P48" s="108"/>
      <c r="Q48" s="108"/>
      <c r="R48" s="108"/>
      <c r="S48" s="89"/>
      <c r="T48" s="89"/>
    </row>
    <row r="49" spans="1:21" ht="18.75" customHeight="1" x14ac:dyDescent="0.25">
      <c r="A49" s="286" t="str">
        <f>'2.a Tulud-kulud projektiga I'!A49:B49</f>
        <v>Muu tulu (nimetage)</v>
      </c>
      <c r="B49" s="283"/>
      <c r="C49" s="102" t="s">
        <v>3</v>
      </c>
      <c r="D49" s="135">
        <f>'2.a Tulud-kulud projektiga I'!P49</f>
        <v>0</v>
      </c>
      <c r="E49" s="135">
        <f>'2.a Tulud-kulud projektiga I'!AC49</f>
        <v>0</v>
      </c>
      <c r="F49" s="135">
        <f>'2.a Tulud-kulud projektiga I'!AP49</f>
        <v>0</v>
      </c>
      <c r="G49" s="135">
        <f>'2.a Tulud-kulud projektiga I'!BC49</f>
        <v>0</v>
      </c>
      <c r="H49" s="135">
        <f>'2.a Tulud-kulud projektiga I'!BP49</f>
        <v>0</v>
      </c>
      <c r="I49" s="135">
        <f>'2.a Tulud-kulud projektiga I'!CC49</f>
        <v>0</v>
      </c>
      <c r="J49" s="135">
        <f>'2.a Tulud-kulud projektiga I'!CP49</f>
        <v>0</v>
      </c>
      <c r="K49" s="108"/>
      <c r="L49" s="108"/>
      <c r="M49" s="108"/>
      <c r="N49" s="108"/>
      <c r="O49" s="108"/>
      <c r="P49" s="108"/>
      <c r="Q49" s="108"/>
      <c r="R49" s="108"/>
      <c r="S49" s="89"/>
      <c r="T49" s="89"/>
    </row>
    <row r="50" spans="1:21" ht="18.75" customHeight="1" x14ac:dyDescent="0.25">
      <c r="A50" s="286" t="str">
        <f>'2.a Tulud-kulud projektiga I'!A50:B50</f>
        <v>Muu tulu (nimetage)</v>
      </c>
      <c r="B50" s="283"/>
      <c r="C50" s="102" t="s">
        <v>3</v>
      </c>
      <c r="D50" s="135">
        <f>'2.a Tulud-kulud projektiga I'!P50</f>
        <v>0</v>
      </c>
      <c r="E50" s="135">
        <f>'2.a Tulud-kulud projektiga I'!AC50</f>
        <v>0</v>
      </c>
      <c r="F50" s="135">
        <f>'2.a Tulud-kulud projektiga I'!AP50</f>
        <v>0</v>
      </c>
      <c r="G50" s="135">
        <f>'2.a Tulud-kulud projektiga I'!BC50</f>
        <v>0</v>
      </c>
      <c r="H50" s="135">
        <f>'2.a Tulud-kulud projektiga I'!BP50</f>
        <v>0</v>
      </c>
      <c r="I50" s="135">
        <f>'2.a Tulud-kulud projektiga I'!CC50</f>
        <v>0</v>
      </c>
      <c r="J50" s="135">
        <f>'2.a Tulud-kulud projektiga I'!CP50</f>
        <v>0</v>
      </c>
      <c r="K50" s="108"/>
      <c r="L50" s="108"/>
      <c r="M50" s="108"/>
      <c r="N50" s="108"/>
      <c r="O50" s="108"/>
      <c r="P50" s="108"/>
      <c r="Q50" s="108"/>
      <c r="R50" s="108"/>
      <c r="S50" s="89"/>
      <c r="T50" s="89"/>
    </row>
    <row r="51" spans="1:21" ht="18.75" customHeight="1" x14ac:dyDescent="0.25">
      <c r="A51" s="286" t="str">
        <f>'2.a Tulud-kulud projektiga I'!A51:B51</f>
        <v>Muu tulu (nimetage)</v>
      </c>
      <c r="B51" s="283"/>
      <c r="C51" s="102" t="s">
        <v>3</v>
      </c>
      <c r="D51" s="135">
        <f>'2.a Tulud-kulud projektiga I'!P51</f>
        <v>0</v>
      </c>
      <c r="E51" s="135">
        <f>'2.a Tulud-kulud projektiga I'!AC51</f>
        <v>0</v>
      </c>
      <c r="F51" s="135">
        <f>'2.a Tulud-kulud projektiga I'!AP51</f>
        <v>0</v>
      </c>
      <c r="G51" s="135">
        <f>'2.a Tulud-kulud projektiga I'!BC51</f>
        <v>0</v>
      </c>
      <c r="H51" s="135">
        <f>'2.a Tulud-kulud projektiga I'!BP51</f>
        <v>0</v>
      </c>
      <c r="I51" s="135">
        <f>'2.a Tulud-kulud projektiga I'!CC51</f>
        <v>0</v>
      </c>
      <c r="J51" s="135">
        <f>'2.a Tulud-kulud projektiga I'!CP51</f>
        <v>0</v>
      </c>
      <c r="K51" s="108"/>
      <c r="L51" s="108"/>
      <c r="M51" s="108"/>
      <c r="N51" s="108"/>
      <c r="O51" s="108"/>
      <c r="P51" s="108"/>
      <c r="Q51" s="108"/>
      <c r="R51" s="108"/>
      <c r="S51" s="89"/>
      <c r="T51" s="89"/>
    </row>
    <row r="52" spans="1:21" ht="4.5" customHeight="1" x14ac:dyDescent="0.25">
      <c r="A52" s="83"/>
      <c r="B52" s="84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96"/>
      <c r="S52" s="89"/>
      <c r="T52" s="89"/>
    </row>
    <row r="53" spans="1:21" s="112" customFormat="1" ht="21" customHeight="1" x14ac:dyDescent="0.25">
      <c r="A53" s="284" t="s">
        <v>17</v>
      </c>
      <c r="B53" s="285"/>
      <c r="C53" s="109" t="s">
        <v>3</v>
      </c>
      <c r="D53" s="110">
        <f t="shared" ref="D53:K53" si="64">D9+D13+D17+D21+D25+D29+D33+D37+D41+D45+D47+D48+D49+D50+D51</f>
        <v>0</v>
      </c>
      <c r="E53" s="110">
        <f t="shared" si="64"/>
        <v>0</v>
      </c>
      <c r="F53" s="110">
        <f t="shared" si="64"/>
        <v>0</v>
      </c>
      <c r="G53" s="110">
        <f t="shared" si="64"/>
        <v>0</v>
      </c>
      <c r="H53" s="110">
        <f t="shared" si="64"/>
        <v>0</v>
      </c>
      <c r="I53" s="110">
        <f t="shared" si="64"/>
        <v>0</v>
      </c>
      <c r="J53" s="110">
        <f t="shared" si="64"/>
        <v>0</v>
      </c>
      <c r="K53" s="110">
        <f t="shared" si="64"/>
        <v>0</v>
      </c>
      <c r="L53" s="110">
        <f t="shared" ref="L53:R53" si="65">L9+L13+L17+L21+L25+L29+L33+L37+L41+L45+L47+L48+L49+L50+L51</f>
        <v>0</v>
      </c>
      <c r="M53" s="110">
        <f t="shared" si="65"/>
        <v>0</v>
      </c>
      <c r="N53" s="110">
        <f t="shared" si="65"/>
        <v>0</v>
      </c>
      <c r="O53" s="110">
        <f t="shared" ref="O53:Q53" si="66">O9+O13+O17+O21+O25+O29+O33+O37+O41+O45+O47+O48+O49+O50+O51</f>
        <v>0</v>
      </c>
      <c r="P53" s="110">
        <f t="shared" si="66"/>
        <v>0</v>
      </c>
      <c r="Q53" s="110">
        <f t="shared" si="66"/>
        <v>0</v>
      </c>
      <c r="R53" s="110">
        <f t="shared" si="65"/>
        <v>0</v>
      </c>
      <c r="S53" s="111"/>
      <c r="T53" s="111"/>
    </row>
    <row r="54" spans="1:21" ht="4.5" customHeight="1" x14ac:dyDescent="0.25">
      <c r="A54" s="83"/>
      <c r="B54" s="84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96"/>
      <c r="S54" s="89"/>
      <c r="T54" s="89"/>
    </row>
    <row r="55" spans="1:21" ht="9" customHeight="1" x14ac:dyDescent="0.25">
      <c r="B55" s="113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</row>
    <row r="56" spans="1:21" ht="15.75" x14ac:dyDescent="0.25">
      <c r="A56" s="114" t="s">
        <v>23</v>
      </c>
      <c r="B56" s="113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</row>
    <row r="57" spans="1:21" ht="4.5" customHeight="1" x14ac:dyDescent="0.25">
      <c r="A57" s="83"/>
      <c r="B57" s="84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96"/>
      <c r="S57" s="89"/>
      <c r="T57" s="89"/>
    </row>
    <row r="58" spans="1:21" x14ac:dyDescent="0.25">
      <c r="A58" s="278" t="s">
        <v>24</v>
      </c>
      <c r="B58" s="97" t="str">
        <f>'2.a Tulud-kulud projektiga I'!B58</f>
        <v>Töötaja 1</v>
      </c>
      <c r="C58" s="98" t="s">
        <v>3</v>
      </c>
      <c r="D58" s="135">
        <f>'2.a Tulud-kulud projektiga I'!P58</f>
        <v>0</v>
      </c>
      <c r="E58" s="135">
        <f>'2.a Tulud-kulud projektiga I'!AC58</f>
        <v>0</v>
      </c>
      <c r="F58" s="135">
        <f>'2.a Tulud-kulud projektiga I'!AP58</f>
        <v>0</v>
      </c>
      <c r="G58" s="135">
        <f>'2.a Tulud-kulud projektiga I'!BC58</f>
        <v>0</v>
      </c>
      <c r="H58" s="135">
        <f>'2.a Tulud-kulud projektiga I'!BP58</f>
        <v>0</v>
      </c>
      <c r="I58" s="135">
        <f>'2.a Tulud-kulud projektiga I'!CC58</f>
        <v>0</v>
      </c>
      <c r="J58" s="135">
        <f>'2.a Tulud-kulud projektiga I'!CP58</f>
        <v>0</v>
      </c>
      <c r="K58" s="99"/>
      <c r="L58" s="99"/>
      <c r="M58" s="99"/>
      <c r="N58" s="99"/>
      <c r="O58" s="99"/>
      <c r="P58" s="99"/>
      <c r="Q58" s="99"/>
      <c r="R58" s="99"/>
      <c r="S58" s="115"/>
      <c r="T58" s="115"/>
      <c r="U58" s="116"/>
    </row>
    <row r="59" spans="1:21" x14ac:dyDescent="0.25">
      <c r="A59" s="278"/>
      <c r="B59" s="97" t="str">
        <f>'2.a Tulud-kulud projektiga I'!B59</f>
        <v>Töötaja 2</v>
      </c>
      <c r="C59" s="98" t="s">
        <v>3</v>
      </c>
      <c r="D59" s="135">
        <f>'2.a Tulud-kulud projektiga I'!P59</f>
        <v>0</v>
      </c>
      <c r="E59" s="135">
        <f>'2.a Tulud-kulud projektiga I'!AC59</f>
        <v>0</v>
      </c>
      <c r="F59" s="135">
        <f>'2.a Tulud-kulud projektiga I'!AP59</f>
        <v>0</v>
      </c>
      <c r="G59" s="135">
        <f>'2.a Tulud-kulud projektiga I'!BC59</f>
        <v>0</v>
      </c>
      <c r="H59" s="135">
        <f>'2.a Tulud-kulud projektiga I'!BP59</f>
        <v>0</v>
      </c>
      <c r="I59" s="135">
        <f>'2.a Tulud-kulud projektiga I'!CC59</f>
        <v>0</v>
      </c>
      <c r="J59" s="135">
        <f>'2.a Tulud-kulud projektiga I'!CP59</f>
        <v>0</v>
      </c>
      <c r="K59" s="99"/>
      <c r="L59" s="99"/>
      <c r="M59" s="99"/>
      <c r="N59" s="99"/>
      <c r="O59" s="99"/>
      <c r="P59" s="99"/>
      <c r="Q59" s="99"/>
      <c r="R59" s="99"/>
      <c r="S59" s="115"/>
      <c r="T59" s="115"/>
      <c r="U59" s="116"/>
    </row>
    <row r="60" spans="1:21" x14ac:dyDescent="0.25">
      <c r="A60" s="278"/>
      <c r="B60" s="97" t="str">
        <f>'2.a Tulud-kulud projektiga I'!B60</f>
        <v>Töötaja 3</v>
      </c>
      <c r="C60" s="98" t="s">
        <v>3</v>
      </c>
      <c r="D60" s="135">
        <f>'2.a Tulud-kulud projektiga I'!P60</f>
        <v>0</v>
      </c>
      <c r="E60" s="135">
        <f>'2.a Tulud-kulud projektiga I'!AC60</f>
        <v>0</v>
      </c>
      <c r="F60" s="135">
        <f>'2.a Tulud-kulud projektiga I'!AP60</f>
        <v>0</v>
      </c>
      <c r="G60" s="135">
        <f>'2.a Tulud-kulud projektiga I'!BC60</f>
        <v>0</v>
      </c>
      <c r="H60" s="135">
        <f>'2.a Tulud-kulud projektiga I'!BP60</f>
        <v>0</v>
      </c>
      <c r="I60" s="135">
        <f>'2.a Tulud-kulud projektiga I'!CC60</f>
        <v>0</v>
      </c>
      <c r="J60" s="135">
        <f>'2.a Tulud-kulud projektiga I'!CP60</f>
        <v>0</v>
      </c>
      <c r="K60" s="99"/>
      <c r="L60" s="99"/>
      <c r="M60" s="99"/>
      <c r="N60" s="99"/>
      <c r="O60" s="99"/>
      <c r="P60" s="99"/>
      <c r="Q60" s="99"/>
      <c r="R60" s="99"/>
      <c r="S60" s="115"/>
      <c r="T60" s="115"/>
      <c r="U60" s="116"/>
    </row>
    <row r="61" spans="1:21" x14ac:dyDescent="0.25">
      <c r="A61" s="278"/>
      <c r="B61" s="97" t="str">
        <f>'2.a Tulud-kulud projektiga I'!B61</f>
        <v>Töötaja 4</v>
      </c>
      <c r="C61" s="98" t="s">
        <v>3</v>
      </c>
      <c r="D61" s="135">
        <f>'2.a Tulud-kulud projektiga I'!P61</f>
        <v>0</v>
      </c>
      <c r="E61" s="135">
        <f>'2.a Tulud-kulud projektiga I'!AC61</f>
        <v>0</v>
      </c>
      <c r="F61" s="135">
        <f>'2.a Tulud-kulud projektiga I'!AP61</f>
        <v>0</v>
      </c>
      <c r="G61" s="135">
        <f>'2.a Tulud-kulud projektiga I'!BC61</f>
        <v>0</v>
      </c>
      <c r="H61" s="135">
        <f>'2.a Tulud-kulud projektiga I'!BP61</f>
        <v>0</v>
      </c>
      <c r="I61" s="135">
        <f>'2.a Tulud-kulud projektiga I'!CC61</f>
        <v>0</v>
      </c>
      <c r="J61" s="135">
        <f>'2.a Tulud-kulud projektiga I'!CP61</f>
        <v>0</v>
      </c>
      <c r="K61" s="99"/>
      <c r="L61" s="99"/>
      <c r="M61" s="99"/>
      <c r="N61" s="99"/>
      <c r="O61" s="99"/>
      <c r="P61" s="99"/>
      <c r="Q61" s="99"/>
      <c r="R61" s="99"/>
      <c r="S61" s="115"/>
      <c r="T61" s="115"/>
      <c r="U61" s="116"/>
    </row>
    <row r="62" spans="1:21" x14ac:dyDescent="0.25">
      <c r="A62" s="278"/>
      <c r="B62" s="97" t="str">
        <f>'2.a Tulud-kulud projektiga I'!B62</f>
        <v>Töötaja 5</v>
      </c>
      <c r="C62" s="98" t="s">
        <v>3</v>
      </c>
      <c r="D62" s="135">
        <f>'2.a Tulud-kulud projektiga I'!P62</f>
        <v>0</v>
      </c>
      <c r="E62" s="135">
        <f>'2.a Tulud-kulud projektiga I'!AC62</f>
        <v>0</v>
      </c>
      <c r="F62" s="135">
        <f>'2.a Tulud-kulud projektiga I'!AP62</f>
        <v>0</v>
      </c>
      <c r="G62" s="135">
        <f>'2.a Tulud-kulud projektiga I'!BC62</f>
        <v>0</v>
      </c>
      <c r="H62" s="135">
        <f>'2.a Tulud-kulud projektiga I'!BP62</f>
        <v>0</v>
      </c>
      <c r="I62" s="135">
        <f>'2.a Tulud-kulud projektiga I'!CC62</f>
        <v>0</v>
      </c>
      <c r="J62" s="135">
        <f>'2.a Tulud-kulud projektiga I'!CP62</f>
        <v>0</v>
      </c>
      <c r="K62" s="99"/>
      <c r="L62" s="99"/>
      <c r="M62" s="99"/>
      <c r="N62" s="99"/>
      <c r="O62" s="99"/>
      <c r="P62" s="99"/>
      <c r="Q62" s="99"/>
      <c r="R62" s="99"/>
      <c r="S62" s="115"/>
      <c r="T62" s="115"/>
      <c r="U62" s="116"/>
    </row>
    <row r="63" spans="1:21" x14ac:dyDescent="0.25">
      <c r="A63" s="278"/>
      <c r="B63" s="97" t="str">
        <f>'2.a Tulud-kulud projektiga I'!B63</f>
        <v>Töötaja 6</v>
      </c>
      <c r="C63" s="98" t="s">
        <v>3</v>
      </c>
      <c r="D63" s="135">
        <f>'2.a Tulud-kulud projektiga I'!P63</f>
        <v>0</v>
      </c>
      <c r="E63" s="135">
        <f>'2.a Tulud-kulud projektiga I'!AC63</f>
        <v>0</v>
      </c>
      <c r="F63" s="135">
        <f>'2.a Tulud-kulud projektiga I'!AP63</f>
        <v>0</v>
      </c>
      <c r="G63" s="135">
        <f>'2.a Tulud-kulud projektiga I'!BC63</f>
        <v>0</v>
      </c>
      <c r="H63" s="135">
        <f>'2.a Tulud-kulud projektiga I'!BP63</f>
        <v>0</v>
      </c>
      <c r="I63" s="135">
        <f>'2.a Tulud-kulud projektiga I'!CC63</f>
        <v>0</v>
      </c>
      <c r="J63" s="135">
        <f>'2.a Tulud-kulud projektiga I'!CP63</f>
        <v>0</v>
      </c>
      <c r="K63" s="99"/>
      <c r="L63" s="99"/>
      <c r="M63" s="99"/>
      <c r="N63" s="99"/>
      <c r="O63" s="99"/>
      <c r="P63" s="99"/>
      <c r="Q63" s="99"/>
      <c r="R63" s="99"/>
      <c r="S63" s="115"/>
      <c r="T63" s="115"/>
      <c r="U63" s="116"/>
    </row>
    <row r="64" spans="1:21" x14ac:dyDescent="0.25">
      <c r="A64" s="278"/>
      <c r="B64" s="97" t="str">
        <f>'2.a Tulud-kulud projektiga I'!B64</f>
        <v>Töötaja 7</v>
      </c>
      <c r="C64" s="98" t="s">
        <v>3</v>
      </c>
      <c r="D64" s="135">
        <f>'2.a Tulud-kulud projektiga I'!P64</f>
        <v>0</v>
      </c>
      <c r="E64" s="135">
        <f>'2.a Tulud-kulud projektiga I'!AC64</f>
        <v>0</v>
      </c>
      <c r="F64" s="135">
        <f>'2.a Tulud-kulud projektiga I'!AP64</f>
        <v>0</v>
      </c>
      <c r="G64" s="135">
        <f>'2.a Tulud-kulud projektiga I'!BC64</f>
        <v>0</v>
      </c>
      <c r="H64" s="135">
        <f>'2.a Tulud-kulud projektiga I'!BP64</f>
        <v>0</v>
      </c>
      <c r="I64" s="135">
        <f>'2.a Tulud-kulud projektiga I'!CC64</f>
        <v>0</v>
      </c>
      <c r="J64" s="135">
        <f>'2.a Tulud-kulud projektiga I'!CP64</f>
        <v>0</v>
      </c>
      <c r="K64" s="99"/>
      <c r="L64" s="99"/>
      <c r="M64" s="99"/>
      <c r="N64" s="99"/>
      <c r="O64" s="99"/>
      <c r="P64" s="99"/>
      <c r="Q64" s="99"/>
      <c r="R64" s="99"/>
      <c r="S64" s="115"/>
      <c r="T64" s="115"/>
      <c r="U64" s="116"/>
    </row>
    <row r="65" spans="1:21" x14ac:dyDescent="0.25">
      <c r="A65" s="278"/>
      <c r="B65" s="97" t="str">
        <f>'2.a Tulud-kulud projektiga I'!B65</f>
        <v>Töötaja 8</v>
      </c>
      <c r="C65" s="98" t="s">
        <v>3</v>
      </c>
      <c r="D65" s="135">
        <f>'2.a Tulud-kulud projektiga I'!P65</f>
        <v>0</v>
      </c>
      <c r="E65" s="135">
        <f>'2.a Tulud-kulud projektiga I'!AC65</f>
        <v>0</v>
      </c>
      <c r="F65" s="135">
        <f>'2.a Tulud-kulud projektiga I'!AP65</f>
        <v>0</v>
      </c>
      <c r="G65" s="135">
        <f>'2.a Tulud-kulud projektiga I'!BC65</f>
        <v>0</v>
      </c>
      <c r="H65" s="135">
        <f>'2.a Tulud-kulud projektiga I'!BP65</f>
        <v>0</v>
      </c>
      <c r="I65" s="135">
        <f>'2.a Tulud-kulud projektiga I'!CC65</f>
        <v>0</v>
      </c>
      <c r="J65" s="135">
        <f>'2.a Tulud-kulud projektiga I'!CP65</f>
        <v>0</v>
      </c>
      <c r="K65" s="99"/>
      <c r="L65" s="99"/>
      <c r="M65" s="99"/>
      <c r="N65" s="99"/>
      <c r="O65" s="99"/>
      <c r="P65" s="99"/>
      <c r="Q65" s="99"/>
      <c r="R65" s="99"/>
      <c r="S65" s="115"/>
      <c r="T65" s="115"/>
      <c r="U65" s="116"/>
    </row>
    <row r="66" spans="1:21" x14ac:dyDescent="0.25">
      <c r="A66" s="278"/>
      <c r="B66" s="97" t="str">
        <f>'2.a Tulud-kulud projektiga I'!B66</f>
        <v>Töötaja 9</v>
      </c>
      <c r="C66" s="98" t="s">
        <v>3</v>
      </c>
      <c r="D66" s="135">
        <f>'2.a Tulud-kulud projektiga I'!P66</f>
        <v>0</v>
      </c>
      <c r="E66" s="135">
        <f>'2.a Tulud-kulud projektiga I'!AC66</f>
        <v>0</v>
      </c>
      <c r="F66" s="135">
        <f>'2.a Tulud-kulud projektiga I'!AP66</f>
        <v>0</v>
      </c>
      <c r="G66" s="135">
        <f>'2.a Tulud-kulud projektiga I'!BC66</f>
        <v>0</v>
      </c>
      <c r="H66" s="135">
        <f>'2.a Tulud-kulud projektiga I'!BP66</f>
        <v>0</v>
      </c>
      <c r="I66" s="135">
        <f>'2.a Tulud-kulud projektiga I'!CC66</f>
        <v>0</v>
      </c>
      <c r="J66" s="135">
        <f>'2.a Tulud-kulud projektiga I'!CP66</f>
        <v>0</v>
      </c>
      <c r="K66" s="99"/>
      <c r="L66" s="99"/>
      <c r="M66" s="99"/>
      <c r="N66" s="99"/>
      <c r="O66" s="99"/>
      <c r="P66" s="99"/>
      <c r="Q66" s="99"/>
      <c r="R66" s="99"/>
      <c r="S66" s="115"/>
      <c r="T66" s="115"/>
      <c r="U66" s="116"/>
    </row>
    <row r="67" spans="1:21" x14ac:dyDescent="0.25">
      <c r="A67" s="278"/>
      <c r="B67" s="97" t="str">
        <f>'2.a Tulud-kulud projektiga I'!B67</f>
        <v>Töötaja 10</v>
      </c>
      <c r="C67" s="98" t="s">
        <v>3</v>
      </c>
      <c r="D67" s="135">
        <f>'2.a Tulud-kulud projektiga I'!P67</f>
        <v>0</v>
      </c>
      <c r="E67" s="135">
        <f>'2.a Tulud-kulud projektiga I'!AC67</f>
        <v>0</v>
      </c>
      <c r="F67" s="135">
        <f>'2.a Tulud-kulud projektiga I'!AP67</f>
        <v>0</v>
      </c>
      <c r="G67" s="135">
        <f>'2.a Tulud-kulud projektiga I'!BC67</f>
        <v>0</v>
      </c>
      <c r="H67" s="135">
        <f>'2.a Tulud-kulud projektiga I'!BP67</f>
        <v>0</v>
      </c>
      <c r="I67" s="135">
        <f>'2.a Tulud-kulud projektiga I'!CC67</f>
        <v>0</v>
      </c>
      <c r="J67" s="135">
        <f>'2.a Tulud-kulud projektiga I'!CP67</f>
        <v>0</v>
      </c>
      <c r="K67" s="99"/>
      <c r="L67" s="99"/>
      <c r="M67" s="99"/>
      <c r="N67" s="99"/>
      <c r="O67" s="99"/>
      <c r="P67" s="99"/>
      <c r="Q67" s="99"/>
      <c r="R67" s="99"/>
      <c r="S67" s="115"/>
      <c r="T67" s="115"/>
      <c r="U67" s="116"/>
    </row>
    <row r="68" spans="1:21" hidden="1" outlineLevel="1" x14ac:dyDescent="0.25">
      <c r="A68" s="278"/>
      <c r="B68" s="97" t="str">
        <f>'2.a Tulud-kulud projektiga I'!B68</f>
        <v>Töötaja 11</v>
      </c>
      <c r="C68" s="98" t="s">
        <v>3</v>
      </c>
      <c r="D68" s="135">
        <f>'2.a Tulud-kulud projektiga I'!P68</f>
        <v>0</v>
      </c>
      <c r="E68" s="135">
        <f>'2.a Tulud-kulud projektiga I'!AC68</f>
        <v>0</v>
      </c>
      <c r="F68" s="135">
        <f>'2.a Tulud-kulud projektiga I'!AP68</f>
        <v>0</v>
      </c>
      <c r="G68" s="135">
        <f>'2.a Tulud-kulud projektiga I'!BC68</f>
        <v>0</v>
      </c>
      <c r="H68" s="135">
        <f>'2.a Tulud-kulud projektiga I'!BP68</f>
        <v>0</v>
      </c>
      <c r="I68" s="135">
        <f>'2.a Tulud-kulud projektiga I'!CC68</f>
        <v>0</v>
      </c>
      <c r="J68" s="135">
        <f>'2.a Tulud-kulud projektiga I'!CP68</f>
        <v>0</v>
      </c>
      <c r="K68" s="99"/>
      <c r="L68" s="99"/>
      <c r="M68" s="99"/>
      <c r="N68" s="99"/>
      <c r="O68" s="99"/>
      <c r="P68" s="99"/>
      <c r="Q68" s="99"/>
      <c r="R68" s="99"/>
      <c r="S68" s="115"/>
      <c r="T68" s="115"/>
      <c r="U68" s="116"/>
    </row>
    <row r="69" spans="1:21" hidden="1" outlineLevel="1" x14ac:dyDescent="0.25">
      <c r="A69" s="278"/>
      <c r="B69" s="97" t="str">
        <f>'2.a Tulud-kulud projektiga I'!B69</f>
        <v>Töötaja 12</v>
      </c>
      <c r="C69" s="98" t="s">
        <v>3</v>
      </c>
      <c r="D69" s="135">
        <f>'2.a Tulud-kulud projektiga I'!P69</f>
        <v>0</v>
      </c>
      <c r="E69" s="135">
        <f>'2.a Tulud-kulud projektiga I'!AC69</f>
        <v>0</v>
      </c>
      <c r="F69" s="135">
        <f>'2.a Tulud-kulud projektiga I'!AP69</f>
        <v>0</v>
      </c>
      <c r="G69" s="135">
        <f>'2.a Tulud-kulud projektiga I'!BC69</f>
        <v>0</v>
      </c>
      <c r="H69" s="135">
        <f>'2.a Tulud-kulud projektiga I'!BP69</f>
        <v>0</v>
      </c>
      <c r="I69" s="135">
        <f>'2.a Tulud-kulud projektiga I'!CC69</f>
        <v>0</v>
      </c>
      <c r="J69" s="135">
        <f>'2.a Tulud-kulud projektiga I'!CP69</f>
        <v>0</v>
      </c>
      <c r="K69" s="99"/>
      <c r="L69" s="99"/>
      <c r="M69" s="99"/>
      <c r="N69" s="99"/>
      <c r="O69" s="99"/>
      <c r="P69" s="99"/>
      <c r="Q69" s="99"/>
      <c r="R69" s="99"/>
      <c r="S69" s="115"/>
      <c r="T69" s="115"/>
      <c r="U69" s="116"/>
    </row>
    <row r="70" spans="1:21" hidden="1" outlineLevel="1" x14ac:dyDescent="0.25">
      <c r="A70" s="278"/>
      <c r="B70" s="97" t="str">
        <f>'2.a Tulud-kulud projektiga I'!B70</f>
        <v>Töötaja 13</v>
      </c>
      <c r="C70" s="98" t="s">
        <v>3</v>
      </c>
      <c r="D70" s="135">
        <f>'2.a Tulud-kulud projektiga I'!P70</f>
        <v>0</v>
      </c>
      <c r="E70" s="135">
        <f>'2.a Tulud-kulud projektiga I'!AC70</f>
        <v>0</v>
      </c>
      <c r="F70" s="135">
        <f>'2.a Tulud-kulud projektiga I'!AP70</f>
        <v>0</v>
      </c>
      <c r="G70" s="135">
        <f>'2.a Tulud-kulud projektiga I'!BC70</f>
        <v>0</v>
      </c>
      <c r="H70" s="135">
        <f>'2.a Tulud-kulud projektiga I'!BP70</f>
        <v>0</v>
      </c>
      <c r="I70" s="135">
        <f>'2.a Tulud-kulud projektiga I'!CC70</f>
        <v>0</v>
      </c>
      <c r="J70" s="135">
        <f>'2.a Tulud-kulud projektiga I'!CP70</f>
        <v>0</v>
      </c>
      <c r="K70" s="99"/>
      <c r="L70" s="99"/>
      <c r="M70" s="99"/>
      <c r="N70" s="99"/>
      <c r="O70" s="99"/>
      <c r="P70" s="99"/>
      <c r="Q70" s="99"/>
      <c r="R70" s="99"/>
      <c r="S70" s="115"/>
      <c r="T70" s="115"/>
      <c r="U70" s="116"/>
    </row>
    <row r="71" spans="1:21" hidden="1" outlineLevel="1" x14ac:dyDescent="0.25">
      <c r="A71" s="278"/>
      <c r="B71" s="97" t="str">
        <f>'2.a Tulud-kulud projektiga I'!B71</f>
        <v>Töötaja 14</v>
      </c>
      <c r="C71" s="98" t="s">
        <v>3</v>
      </c>
      <c r="D71" s="135">
        <f>'2.a Tulud-kulud projektiga I'!P71</f>
        <v>0</v>
      </c>
      <c r="E71" s="135">
        <f>'2.a Tulud-kulud projektiga I'!AC71</f>
        <v>0</v>
      </c>
      <c r="F71" s="135">
        <f>'2.a Tulud-kulud projektiga I'!AP71</f>
        <v>0</v>
      </c>
      <c r="G71" s="135">
        <f>'2.a Tulud-kulud projektiga I'!BC71</f>
        <v>0</v>
      </c>
      <c r="H71" s="135">
        <f>'2.a Tulud-kulud projektiga I'!BP71</f>
        <v>0</v>
      </c>
      <c r="I71" s="135">
        <f>'2.a Tulud-kulud projektiga I'!CC71</f>
        <v>0</v>
      </c>
      <c r="J71" s="135">
        <f>'2.a Tulud-kulud projektiga I'!CP71</f>
        <v>0</v>
      </c>
      <c r="K71" s="99"/>
      <c r="L71" s="99"/>
      <c r="M71" s="99"/>
      <c r="N71" s="99"/>
      <c r="O71" s="99"/>
      <c r="P71" s="99"/>
      <c r="Q71" s="99"/>
      <c r="R71" s="99"/>
      <c r="S71" s="115"/>
      <c r="T71" s="115"/>
      <c r="U71" s="116"/>
    </row>
    <row r="72" spans="1:21" hidden="1" outlineLevel="1" x14ac:dyDescent="0.25">
      <c r="A72" s="278"/>
      <c r="B72" s="97" t="str">
        <f>'2.a Tulud-kulud projektiga I'!B72</f>
        <v>Töötaja 15</v>
      </c>
      <c r="C72" s="98" t="s">
        <v>3</v>
      </c>
      <c r="D72" s="135">
        <f>'2.a Tulud-kulud projektiga I'!P72</f>
        <v>0</v>
      </c>
      <c r="E72" s="135">
        <f>'2.a Tulud-kulud projektiga I'!AC72</f>
        <v>0</v>
      </c>
      <c r="F72" s="135">
        <f>'2.a Tulud-kulud projektiga I'!AP72</f>
        <v>0</v>
      </c>
      <c r="G72" s="135">
        <f>'2.a Tulud-kulud projektiga I'!BC72</f>
        <v>0</v>
      </c>
      <c r="H72" s="135">
        <f>'2.a Tulud-kulud projektiga I'!BP72</f>
        <v>0</v>
      </c>
      <c r="I72" s="135">
        <f>'2.a Tulud-kulud projektiga I'!CC72</f>
        <v>0</v>
      </c>
      <c r="J72" s="135">
        <f>'2.a Tulud-kulud projektiga I'!CP72</f>
        <v>0</v>
      </c>
      <c r="K72" s="99"/>
      <c r="L72" s="99"/>
      <c r="M72" s="99"/>
      <c r="N72" s="99"/>
      <c r="O72" s="99"/>
      <c r="P72" s="99"/>
      <c r="Q72" s="99"/>
      <c r="R72" s="99"/>
      <c r="S72" s="115"/>
      <c r="T72" s="115"/>
      <c r="U72" s="116"/>
    </row>
    <row r="73" spans="1:21" hidden="1" outlineLevel="1" x14ac:dyDescent="0.25">
      <c r="A73" s="278"/>
      <c r="B73" s="97" t="str">
        <f>'2.a Tulud-kulud projektiga I'!B73</f>
        <v>Töötaja 16</v>
      </c>
      <c r="C73" s="98" t="s">
        <v>3</v>
      </c>
      <c r="D73" s="135">
        <f>'2.a Tulud-kulud projektiga I'!P73</f>
        <v>0</v>
      </c>
      <c r="E73" s="135">
        <f>'2.a Tulud-kulud projektiga I'!AC73</f>
        <v>0</v>
      </c>
      <c r="F73" s="135">
        <f>'2.a Tulud-kulud projektiga I'!AP73</f>
        <v>0</v>
      </c>
      <c r="G73" s="135">
        <f>'2.a Tulud-kulud projektiga I'!BC73</f>
        <v>0</v>
      </c>
      <c r="H73" s="135">
        <f>'2.a Tulud-kulud projektiga I'!BP73</f>
        <v>0</v>
      </c>
      <c r="I73" s="135">
        <f>'2.a Tulud-kulud projektiga I'!CC73</f>
        <v>0</v>
      </c>
      <c r="J73" s="135">
        <f>'2.a Tulud-kulud projektiga I'!CP73</f>
        <v>0</v>
      </c>
      <c r="K73" s="99"/>
      <c r="L73" s="99"/>
      <c r="M73" s="99"/>
      <c r="N73" s="99"/>
      <c r="O73" s="99"/>
      <c r="P73" s="99"/>
      <c r="Q73" s="99"/>
      <c r="R73" s="99"/>
      <c r="S73" s="115"/>
      <c r="T73" s="115"/>
      <c r="U73" s="116"/>
    </row>
    <row r="74" spans="1:21" hidden="1" outlineLevel="1" x14ac:dyDescent="0.25">
      <c r="A74" s="278"/>
      <c r="B74" s="97" t="str">
        <f>'2.a Tulud-kulud projektiga I'!B74</f>
        <v>Töötaja 17</v>
      </c>
      <c r="C74" s="98" t="s">
        <v>3</v>
      </c>
      <c r="D74" s="135">
        <f>'2.a Tulud-kulud projektiga I'!P74</f>
        <v>0</v>
      </c>
      <c r="E74" s="135">
        <f>'2.a Tulud-kulud projektiga I'!AC74</f>
        <v>0</v>
      </c>
      <c r="F74" s="135">
        <f>'2.a Tulud-kulud projektiga I'!AP74</f>
        <v>0</v>
      </c>
      <c r="G74" s="135">
        <f>'2.a Tulud-kulud projektiga I'!BC74</f>
        <v>0</v>
      </c>
      <c r="H74" s="135">
        <f>'2.a Tulud-kulud projektiga I'!BP74</f>
        <v>0</v>
      </c>
      <c r="I74" s="135">
        <f>'2.a Tulud-kulud projektiga I'!CC74</f>
        <v>0</v>
      </c>
      <c r="J74" s="135">
        <f>'2.a Tulud-kulud projektiga I'!CP74</f>
        <v>0</v>
      </c>
      <c r="K74" s="99"/>
      <c r="L74" s="99"/>
      <c r="M74" s="99"/>
      <c r="N74" s="99"/>
      <c r="O74" s="99"/>
      <c r="P74" s="99"/>
      <c r="Q74" s="99"/>
      <c r="R74" s="99"/>
      <c r="S74" s="115"/>
      <c r="T74" s="115"/>
      <c r="U74" s="116"/>
    </row>
    <row r="75" spans="1:21" hidden="1" outlineLevel="1" x14ac:dyDescent="0.25">
      <c r="A75" s="278"/>
      <c r="B75" s="97" t="str">
        <f>'2.a Tulud-kulud projektiga I'!B75</f>
        <v>Töötaja 18</v>
      </c>
      <c r="C75" s="98" t="s">
        <v>3</v>
      </c>
      <c r="D75" s="135">
        <f>'2.a Tulud-kulud projektiga I'!P75</f>
        <v>0</v>
      </c>
      <c r="E75" s="135">
        <f>'2.a Tulud-kulud projektiga I'!AC75</f>
        <v>0</v>
      </c>
      <c r="F75" s="135">
        <f>'2.a Tulud-kulud projektiga I'!AP75</f>
        <v>0</v>
      </c>
      <c r="G75" s="135">
        <f>'2.a Tulud-kulud projektiga I'!BC75</f>
        <v>0</v>
      </c>
      <c r="H75" s="135">
        <f>'2.a Tulud-kulud projektiga I'!BP75</f>
        <v>0</v>
      </c>
      <c r="I75" s="135">
        <f>'2.a Tulud-kulud projektiga I'!CC75</f>
        <v>0</v>
      </c>
      <c r="J75" s="135">
        <f>'2.a Tulud-kulud projektiga I'!CP75</f>
        <v>0</v>
      </c>
      <c r="K75" s="99"/>
      <c r="L75" s="99"/>
      <c r="M75" s="99"/>
      <c r="N75" s="99"/>
      <c r="O75" s="99"/>
      <c r="P75" s="99"/>
      <c r="Q75" s="99"/>
      <c r="R75" s="99"/>
      <c r="S75" s="115"/>
      <c r="T75" s="115"/>
      <c r="U75" s="116"/>
    </row>
    <row r="76" spans="1:21" hidden="1" outlineLevel="1" x14ac:dyDescent="0.25">
      <c r="A76" s="278"/>
      <c r="B76" s="97" t="str">
        <f>'2.a Tulud-kulud projektiga I'!B76</f>
        <v>Töötaja 19</v>
      </c>
      <c r="C76" s="98" t="s">
        <v>3</v>
      </c>
      <c r="D76" s="135">
        <f>'2.a Tulud-kulud projektiga I'!P76</f>
        <v>0</v>
      </c>
      <c r="E76" s="135">
        <f>'2.a Tulud-kulud projektiga I'!AC76</f>
        <v>0</v>
      </c>
      <c r="F76" s="135">
        <f>'2.a Tulud-kulud projektiga I'!AP76</f>
        <v>0</v>
      </c>
      <c r="G76" s="135">
        <f>'2.a Tulud-kulud projektiga I'!BC76</f>
        <v>0</v>
      </c>
      <c r="H76" s="135">
        <f>'2.a Tulud-kulud projektiga I'!BP76</f>
        <v>0</v>
      </c>
      <c r="I76" s="135">
        <f>'2.a Tulud-kulud projektiga I'!CC76</f>
        <v>0</v>
      </c>
      <c r="J76" s="135">
        <f>'2.a Tulud-kulud projektiga I'!CP76</f>
        <v>0</v>
      </c>
      <c r="K76" s="99"/>
      <c r="L76" s="99"/>
      <c r="M76" s="99"/>
      <c r="N76" s="99"/>
      <c r="O76" s="99"/>
      <c r="P76" s="99"/>
      <c r="Q76" s="99"/>
      <c r="R76" s="99"/>
      <c r="S76" s="115"/>
      <c r="T76" s="115"/>
      <c r="U76" s="116"/>
    </row>
    <row r="77" spans="1:21" hidden="1" outlineLevel="1" x14ac:dyDescent="0.25">
      <c r="A77" s="278"/>
      <c r="B77" s="97" t="str">
        <f>'2.a Tulud-kulud projektiga I'!B77</f>
        <v>Töötaja 20</v>
      </c>
      <c r="C77" s="98" t="s">
        <v>3</v>
      </c>
      <c r="D77" s="135">
        <f>'2.a Tulud-kulud projektiga I'!P77</f>
        <v>0</v>
      </c>
      <c r="E77" s="135">
        <f>'2.a Tulud-kulud projektiga I'!AC77</f>
        <v>0</v>
      </c>
      <c r="F77" s="135">
        <f>'2.a Tulud-kulud projektiga I'!AP77</f>
        <v>0</v>
      </c>
      <c r="G77" s="135">
        <f>'2.a Tulud-kulud projektiga I'!BC77</f>
        <v>0</v>
      </c>
      <c r="H77" s="135">
        <f>'2.a Tulud-kulud projektiga I'!BP77</f>
        <v>0</v>
      </c>
      <c r="I77" s="135">
        <f>'2.a Tulud-kulud projektiga I'!CC77</f>
        <v>0</v>
      </c>
      <c r="J77" s="135">
        <f>'2.a Tulud-kulud projektiga I'!CP77</f>
        <v>0</v>
      </c>
      <c r="K77" s="99"/>
      <c r="L77" s="99"/>
      <c r="M77" s="99"/>
      <c r="N77" s="99"/>
      <c r="O77" s="99"/>
      <c r="P77" s="99"/>
      <c r="Q77" s="99"/>
      <c r="R77" s="99"/>
      <c r="S77" s="115"/>
      <c r="T77" s="115"/>
      <c r="U77" s="116"/>
    </row>
    <row r="78" spans="1:21" collapsed="1" x14ac:dyDescent="0.25">
      <c r="A78" s="278"/>
      <c r="B78" s="97" t="s">
        <v>36</v>
      </c>
      <c r="C78" s="98" t="s">
        <v>3</v>
      </c>
      <c r="D78" s="135">
        <f>'2.a Tulud-kulud projektiga I'!P78</f>
        <v>0</v>
      </c>
      <c r="E78" s="135">
        <f>'2.a Tulud-kulud projektiga I'!AC78</f>
        <v>0</v>
      </c>
      <c r="F78" s="135">
        <f>'2.a Tulud-kulud projektiga I'!AP78</f>
        <v>0</v>
      </c>
      <c r="G78" s="135">
        <f>'2.a Tulud-kulud projektiga I'!BC78</f>
        <v>0</v>
      </c>
      <c r="H78" s="135">
        <f>'2.a Tulud-kulud projektiga I'!BP78</f>
        <v>0</v>
      </c>
      <c r="I78" s="135">
        <f>'2.a Tulud-kulud projektiga I'!CC78</f>
        <v>0</v>
      </c>
      <c r="J78" s="135">
        <f>'2.a Tulud-kulud projektiga I'!CP78</f>
        <v>0</v>
      </c>
      <c r="K78" s="117">
        <f t="shared" ref="K78" si="67">SUM(K58:K77)</f>
        <v>0</v>
      </c>
      <c r="L78" s="117">
        <f t="shared" ref="L78:N78" si="68">SUM(L58:L77)</f>
        <v>0</v>
      </c>
      <c r="M78" s="117">
        <f t="shared" si="68"/>
        <v>0</v>
      </c>
      <c r="N78" s="117">
        <f t="shared" si="68"/>
        <v>0</v>
      </c>
      <c r="O78" s="117">
        <f t="shared" ref="O78:R78" si="69">SUM(O58:O77)</f>
        <v>0</v>
      </c>
      <c r="P78" s="117">
        <f t="shared" si="69"/>
        <v>0</v>
      </c>
      <c r="Q78" s="117">
        <f t="shared" si="69"/>
        <v>0</v>
      </c>
      <c r="R78" s="117">
        <f t="shared" si="69"/>
        <v>0</v>
      </c>
      <c r="S78" s="115"/>
      <c r="T78" s="115"/>
      <c r="U78" s="116"/>
    </row>
    <row r="79" spans="1:21" x14ac:dyDescent="0.25">
      <c r="A79" s="278"/>
      <c r="B79" s="97" t="s">
        <v>35</v>
      </c>
      <c r="C79" s="118"/>
      <c r="D79" s="135">
        <f>'2.a Tulud-kulud projektiga I'!P79</f>
        <v>0</v>
      </c>
      <c r="E79" s="135">
        <f>'2.a Tulud-kulud projektiga I'!AC79</f>
        <v>0</v>
      </c>
      <c r="F79" s="135">
        <f>'2.a Tulud-kulud projektiga I'!AP79</f>
        <v>0</v>
      </c>
      <c r="G79" s="135">
        <f>'2.a Tulud-kulud projektiga I'!BC79</f>
        <v>0</v>
      </c>
      <c r="H79" s="135">
        <f>'2.a Tulud-kulud projektiga I'!BP79</f>
        <v>0</v>
      </c>
      <c r="I79" s="135">
        <f>'2.a Tulud-kulud projektiga I'!CC79</f>
        <v>0</v>
      </c>
      <c r="J79" s="135">
        <f>'2.a Tulud-kulud projektiga I'!CP79</f>
        <v>0</v>
      </c>
      <c r="K79" s="117">
        <f>K78*Maksumäärad!I5</f>
        <v>0</v>
      </c>
      <c r="L79" s="117">
        <f>L78*Maksumäärad!J5</f>
        <v>0</v>
      </c>
      <c r="M79" s="117">
        <f>M78*Maksumäärad!K5</f>
        <v>0</v>
      </c>
      <c r="N79" s="117">
        <f>N78*Maksumäärad!L5</f>
        <v>0</v>
      </c>
      <c r="O79" s="117">
        <f>O78*Maksumäärad!M5</f>
        <v>0</v>
      </c>
      <c r="P79" s="117">
        <f>P78*Maksumäärad!N5</f>
        <v>0</v>
      </c>
      <c r="Q79" s="117">
        <f>Q78*Maksumäärad!O5</f>
        <v>0</v>
      </c>
      <c r="R79" s="117">
        <f>R78*Maksumäärad!P5</f>
        <v>0</v>
      </c>
      <c r="S79" s="115"/>
      <c r="T79" s="115"/>
      <c r="U79" s="116"/>
    </row>
    <row r="80" spans="1:21" x14ac:dyDescent="0.25">
      <c r="A80" s="272" t="s">
        <v>37</v>
      </c>
      <c r="B80" s="273"/>
      <c r="C80" s="119"/>
      <c r="D80" s="120">
        <f t="shared" ref="D80:E80" si="70">SUM(D78:D79)</f>
        <v>0</v>
      </c>
      <c r="E80" s="120">
        <f t="shared" si="70"/>
        <v>0</v>
      </c>
      <c r="F80" s="120">
        <f t="shared" ref="F80:J80" si="71">SUM(F78:F79)</f>
        <v>0</v>
      </c>
      <c r="G80" s="120">
        <f t="shared" si="71"/>
        <v>0</v>
      </c>
      <c r="H80" s="120">
        <f t="shared" si="71"/>
        <v>0</v>
      </c>
      <c r="I80" s="120">
        <f t="shared" si="71"/>
        <v>0</v>
      </c>
      <c r="J80" s="120">
        <f t="shared" si="71"/>
        <v>0</v>
      </c>
      <c r="K80" s="120">
        <f t="shared" ref="K80" si="72">SUM(K78:K79)</f>
        <v>0</v>
      </c>
      <c r="L80" s="120">
        <f t="shared" ref="L80:N80" si="73">SUM(L78:L79)</f>
        <v>0</v>
      </c>
      <c r="M80" s="120">
        <f t="shared" si="73"/>
        <v>0</v>
      </c>
      <c r="N80" s="120">
        <f t="shared" si="73"/>
        <v>0</v>
      </c>
      <c r="O80" s="120">
        <f t="shared" ref="O80:R80" si="74">SUM(O78:O79)</f>
        <v>0</v>
      </c>
      <c r="P80" s="120">
        <f t="shared" si="74"/>
        <v>0</v>
      </c>
      <c r="Q80" s="120">
        <f t="shared" si="74"/>
        <v>0</v>
      </c>
      <c r="R80" s="120">
        <f t="shared" si="74"/>
        <v>0</v>
      </c>
      <c r="S80" s="115"/>
      <c r="T80" s="115"/>
      <c r="U80" s="116"/>
    </row>
    <row r="81" spans="1:21" ht="4.5" customHeight="1" x14ac:dyDescent="0.25">
      <c r="A81" s="83"/>
      <c r="B81" s="84"/>
      <c r="C81" s="86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2"/>
      <c r="S81" s="115"/>
      <c r="T81" s="115"/>
      <c r="U81" s="116"/>
    </row>
    <row r="82" spans="1:21" x14ac:dyDescent="0.25">
      <c r="A82" s="278" t="s">
        <v>38</v>
      </c>
      <c r="B82" s="97" t="str">
        <f>'2.a Tulud-kulud projektiga I'!B82</f>
        <v>Elekter</v>
      </c>
      <c r="C82" s="98" t="s">
        <v>3</v>
      </c>
      <c r="D82" s="135">
        <f>'2.a Tulud-kulud projektiga I'!P82</f>
        <v>0</v>
      </c>
      <c r="E82" s="135">
        <f>'2.a Tulud-kulud projektiga I'!AC82</f>
        <v>0</v>
      </c>
      <c r="F82" s="135">
        <f>'2.a Tulud-kulud projektiga I'!AP82</f>
        <v>0</v>
      </c>
      <c r="G82" s="135">
        <f>'2.a Tulud-kulud projektiga I'!BC82</f>
        <v>0</v>
      </c>
      <c r="H82" s="135">
        <f>'2.a Tulud-kulud projektiga I'!BP82</f>
        <v>0</v>
      </c>
      <c r="I82" s="135">
        <f>'2.a Tulud-kulud projektiga I'!CC82</f>
        <v>0</v>
      </c>
      <c r="J82" s="135">
        <f>'2.a Tulud-kulud projektiga I'!CP82</f>
        <v>0</v>
      </c>
      <c r="K82" s="99"/>
      <c r="L82" s="99"/>
      <c r="M82" s="99"/>
      <c r="N82" s="99"/>
      <c r="O82" s="99"/>
      <c r="P82" s="99"/>
      <c r="Q82" s="99"/>
      <c r="R82" s="99"/>
      <c r="S82" s="115"/>
      <c r="T82" s="115"/>
      <c r="U82" s="116"/>
    </row>
    <row r="83" spans="1:21" x14ac:dyDescent="0.25">
      <c r="A83" s="278"/>
      <c r="B83" s="97" t="str">
        <f>'2.a Tulud-kulud projektiga I'!B83</f>
        <v>Vesi</v>
      </c>
      <c r="C83" s="98" t="s">
        <v>3</v>
      </c>
      <c r="D83" s="135">
        <f>'2.a Tulud-kulud projektiga I'!P83</f>
        <v>0</v>
      </c>
      <c r="E83" s="135">
        <f>'2.a Tulud-kulud projektiga I'!AC83</f>
        <v>0</v>
      </c>
      <c r="F83" s="135">
        <f>'2.a Tulud-kulud projektiga I'!AP83</f>
        <v>0</v>
      </c>
      <c r="G83" s="135">
        <f>'2.a Tulud-kulud projektiga I'!BC83</f>
        <v>0</v>
      </c>
      <c r="H83" s="135">
        <f>'2.a Tulud-kulud projektiga I'!BP83</f>
        <v>0</v>
      </c>
      <c r="I83" s="135">
        <f>'2.a Tulud-kulud projektiga I'!CC83</f>
        <v>0</v>
      </c>
      <c r="J83" s="135">
        <f>'2.a Tulud-kulud projektiga I'!CP83</f>
        <v>0</v>
      </c>
      <c r="K83" s="99"/>
      <c r="L83" s="99"/>
      <c r="M83" s="99"/>
      <c r="N83" s="99"/>
      <c r="O83" s="99"/>
      <c r="P83" s="99"/>
      <c r="Q83" s="99"/>
      <c r="R83" s="99"/>
      <c r="S83" s="115"/>
      <c r="T83" s="115"/>
      <c r="U83" s="116"/>
    </row>
    <row r="84" spans="1:21" x14ac:dyDescent="0.25">
      <c r="A84" s="278"/>
      <c r="B84" s="97" t="str">
        <f>'2.a Tulud-kulud projektiga I'!B84</f>
        <v>Küte</v>
      </c>
      <c r="C84" s="98" t="s">
        <v>3</v>
      </c>
      <c r="D84" s="135">
        <f>'2.a Tulud-kulud projektiga I'!P84</f>
        <v>0</v>
      </c>
      <c r="E84" s="135">
        <f>'2.a Tulud-kulud projektiga I'!AC84</f>
        <v>0</v>
      </c>
      <c r="F84" s="135">
        <f>'2.a Tulud-kulud projektiga I'!AP84</f>
        <v>0</v>
      </c>
      <c r="G84" s="135">
        <f>'2.a Tulud-kulud projektiga I'!BC84</f>
        <v>0</v>
      </c>
      <c r="H84" s="135">
        <f>'2.a Tulud-kulud projektiga I'!BP84</f>
        <v>0</v>
      </c>
      <c r="I84" s="135">
        <f>'2.a Tulud-kulud projektiga I'!CC84</f>
        <v>0</v>
      </c>
      <c r="J84" s="135">
        <f>'2.a Tulud-kulud projektiga I'!CP84</f>
        <v>0</v>
      </c>
      <c r="K84" s="99"/>
      <c r="L84" s="99"/>
      <c r="M84" s="99"/>
      <c r="N84" s="99"/>
      <c r="O84" s="99"/>
      <c r="P84" s="99"/>
      <c r="Q84" s="99"/>
      <c r="R84" s="99"/>
      <c r="S84" s="115"/>
      <c r="T84" s="115"/>
      <c r="U84" s="116"/>
    </row>
    <row r="85" spans="1:21" x14ac:dyDescent="0.25">
      <c r="A85" s="278"/>
      <c r="B85" s="97" t="str">
        <f>'2.a Tulud-kulud projektiga I'!B85</f>
        <v>Koristus</v>
      </c>
      <c r="C85" s="98" t="s">
        <v>3</v>
      </c>
      <c r="D85" s="135">
        <f>'2.a Tulud-kulud projektiga I'!P85</f>
        <v>0</v>
      </c>
      <c r="E85" s="135">
        <f>'2.a Tulud-kulud projektiga I'!AC85</f>
        <v>0</v>
      </c>
      <c r="F85" s="135">
        <f>'2.a Tulud-kulud projektiga I'!AP85</f>
        <v>0</v>
      </c>
      <c r="G85" s="135">
        <f>'2.a Tulud-kulud projektiga I'!BC85</f>
        <v>0</v>
      </c>
      <c r="H85" s="135">
        <f>'2.a Tulud-kulud projektiga I'!BP85</f>
        <v>0</v>
      </c>
      <c r="I85" s="135">
        <f>'2.a Tulud-kulud projektiga I'!CC85</f>
        <v>0</v>
      </c>
      <c r="J85" s="135">
        <f>'2.a Tulud-kulud projektiga I'!CP85</f>
        <v>0</v>
      </c>
      <c r="K85" s="99"/>
      <c r="L85" s="99"/>
      <c r="M85" s="99"/>
      <c r="N85" s="99"/>
      <c r="O85" s="99"/>
      <c r="P85" s="99"/>
      <c r="Q85" s="99"/>
      <c r="R85" s="99"/>
      <c r="S85" s="115"/>
      <c r="T85" s="115"/>
      <c r="U85" s="116"/>
    </row>
    <row r="86" spans="1:21" x14ac:dyDescent="0.25">
      <c r="A86" s="278"/>
      <c r="B86" s="97" t="str">
        <f>'2.a Tulud-kulud projektiga I'!B86</f>
        <v>Valveteenused</v>
      </c>
      <c r="C86" s="98" t="s">
        <v>3</v>
      </c>
      <c r="D86" s="135">
        <f>'2.a Tulud-kulud projektiga I'!P86</f>
        <v>0</v>
      </c>
      <c r="E86" s="135">
        <f>'2.a Tulud-kulud projektiga I'!AC86</f>
        <v>0</v>
      </c>
      <c r="F86" s="135">
        <f>'2.a Tulud-kulud projektiga I'!AP86</f>
        <v>0</v>
      </c>
      <c r="G86" s="135">
        <f>'2.a Tulud-kulud projektiga I'!BC86</f>
        <v>0</v>
      </c>
      <c r="H86" s="135">
        <f>'2.a Tulud-kulud projektiga I'!BP86</f>
        <v>0</v>
      </c>
      <c r="I86" s="135">
        <f>'2.a Tulud-kulud projektiga I'!CC86</f>
        <v>0</v>
      </c>
      <c r="J86" s="135">
        <f>'2.a Tulud-kulud projektiga I'!CP86</f>
        <v>0</v>
      </c>
      <c r="K86" s="99"/>
      <c r="L86" s="99"/>
      <c r="M86" s="99"/>
      <c r="N86" s="99"/>
      <c r="O86" s="99"/>
      <c r="P86" s="99"/>
      <c r="Q86" s="99"/>
      <c r="R86" s="99"/>
      <c r="S86" s="115"/>
      <c r="T86" s="115"/>
      <c r="U86" s="116"/>
    </row>
    <row r="87" spans="1:21" x14ac:dyDescent="0.25">
      <c r="A87" s="278"/>
      <c r="B87" s="97" t="str">
        <f>'2.a Tulud-kulud projektiga I'!B87</f>
        <v>Kindlustus</v>
      </c>
      <c r="C87" s="98" t="s">
        <v>3</v>
      </c>
      <c r="D87" s="135">
        <f>'2.a Tulud-kulud projektiga I'!P87</f>
        <v>0</v>
      </c>
      <c r="E87" s="135">
        <f>'2.a Tulud-kulud projektiga I'!AC87</f>
        <v>0</v>
      </c>
      <c r="F87" s="135">
        <f>'2.a Tulud-kulud projektiga I'!AP87</f>
        <v>0</v>
      </c>
      <c r="G87" s="135">
        <f>'2.a Tulud-kulud projektiga I'!BC87</f>
        <v>0</v>
      </c>
      <c r="H87" s="135">
        <f>'2.a Tulud-kulud projektiga I'!BP87</f>
        <v>0</v>
      </c>
      <c r="I87" s="135">
        <f>'2.a Tulud-kulud projektiga I'!CC87</f>
        <v>0</v>
      </c>
      <c r="J87" s="135">
        <f>'2.a Tulud-kulud projektiga I'!CP87</f>
        <v>0</v>
      </c>
      <c r="K87" s="99"/>
      <c r="L87" s="99"/>
      <c r="M87" s="99"/>
      <c r="N87" s="99"/>
      <c r="O87" s="99"/>
      <c r="P87" s="99"/>
      <c r="Q87" s="99"/>
      <c r="R87" s="99"/>
      <c r="S87" s="115"/>
      <c r="T87" s="115"/>
      <c r="U87" s="116"/>
    </row>
    <row r="88" spans="1:21" x14ac:dyDescent="0.25">
      <c r="A88" s="278"/>
      <c r="B88" s="97" t="str">
        <f>'2.a Tulud-kulud projektiga I'!B88</f>
        <v>Halduskulu 7</v>
      </c>
      <c r="C88" s="98" t="s">
        <v>3</v>
      </c>
      <c r="D88" s="135">
        <f>'2.a Tulud-kulud projektiga I'!P88</f>
        <v>0</v>
      </c>
      <c r="E88" s="135">
        <f>'2.a Tulud-kulud projektiga I'!AC88</f>
        <v>0</v>
      </c>
      <c r="F88" s="135">
        <f>'2.a Tulud-kulud projektiga I'!AP88</f>
        <v>0</v>
      </c>
      <c r="G88" s="135">
        <f>'2.a Tulud-kulud projektiga I'!BC88</f>
        <v>0</v>
      </c>
      <c r="H88" s="135">
        <f>'2.a Tulud-kulud projektiga I'!BP88</f>
        <v>0</v>
      </c>
      <c r="I88" s="135">
        <f>'2.a Tulud-kulud projektiga I'!CC88</f>
        <v>0</v>
      </c>
      <c r="J88" s="135">
        <f>'2.a Tulud-kulud projektiga I'!CP88</f>
        <v>0</v>
      </c>
      <c r="K88" s="99"/>
      <c r="L88" s="99"/>
      <c r="M88" s="99"/>
      <c r="N88" s="99"/>
      <c r="O88" s="99"/>
      <c r="P88" s="99"/>
      <c r="Q88" s="99"/>
      <c r="R88" s="99"/>
      <c r="S88" s="115"/>
      <c r="T88" s="115"/>
      <c r="U88" s="116"/>
    </row>
    <row r="89" spans="1:21" x14ac:dyDescent="0.25">
      <c r="A89" s="278"/>
      <c r="B89" s="97" t="str">
        <f>'2.a Tulud-kulud projektiga I'!B89</f>
        <v>Halduskulu 8</v>
      </c>
      <c r="C89" s="98" t="s">
        <v>3</v>
      </c>
      <c r="D89" s="135">
        <f>'2.a Tulud-kulud projektiga I'!P89</f>
        <v>0</v>
      </c>
      <c r="E89" s="135">
        <f>'2.a Tulud-kulud projektiga I'!AC89</f>
        <v>0</v>
      </c>
      <c r="F89" s="135">
        <f>'2.a Tulud-kulud projektiga I'!AP89</f>
        <v>0</v>
      </c>
      <c r="G89" s="135">
        <f>'2.a Tulud-kulud projektiga I'!BC89</f>
        <v>0</v>
      </c>
      <c r="H89" s="135">
        <f>'2.a Tulud-kulud projektiga I'!BP89</f>
        <v>0</v>
      </c>
      <c r="I89" s="135">
        <f>'2.a Tulud-kulud projektiga I'!CC89</f>
        <v>0</v>
      </c>
      <c r="J89" s="135">
        <f>'2.a Tulud-kulud projektiga I'!CP89</f>
        <v>0</v>
      </c>
      <c r="K89" s="99"/>
      <c r="L89" s="99"/>
      <c r="M89" s="99"/>
      <c r="N89" s="99"/>
      <c r="O89" s="99"/>
      <c r="P89" s="99"/>
      <c r="Q89" s="99"/>
      <c r="R89" s="99"/>
      <c r="S89" s="115"/>
      <c r="T89" s="115"/>
      <c r="U89" s="116"/>
    </row>
    <row r="90" spans="1:21" x14ac:dyDescent="0.25">
      <c r="A90" s="278"/>
      <c r="B90" s="97" t="str">
        <f>'2.a Tulud-kulud projektiga I'!B90</f>
        <v>Halduskulu 9</v>
      </c>
      <c r="C90" s="98" t="s">
        <v>3</v>
      </c>
      <c r="D90" s="135">
        <f>'2.a Tulud-kulud projektiga I'!P90</f>
        <v>0</v>
      </c>
      <c r="E90" s="135">
        <f>'2.a Tulud-kulud projektiga I'!AC90</f>
        <v>0</v>
      </c>
      <c r="F90" s="135">
        <f>'2.a Tulud-kulud projektiga I'!AP90</f>
        <v>0</v>
      </c>
      <c r="G90" s="135">
        <f>'2.a Tulud-kulud projektiga I'!BC90</f>
        <v>0</v>
      </c>
      <c r="H90" s="135">
        <f>'2.a Tulud-kulud projektiga I'!BP90</f>
        <v>0</v>
      </c>
      <c r="I90" s="135">
        <f>'2.a Tulud-kulud projektiga I'!CC90</f>
        <v>0</v>
      </c>
      <c r="J90" s="135">
        <f>'2.a Tulud-kulud projektiga I'!CP90</f>
        <v>0</v>
      </c>
      <c r="K90" s="99"/>
      <c r="L90" s="99"/>
      <c r="M90" s="99"/>
      <c r="N90" s="99"/>
      <c r="O90" s="99"/>
      <c r="P90" s="99"/>
      <c r="Q90" s="99"/>
      <c r="R90" s="99"/>
      <c r="S90" s="115"/>
      <c r="T90" s="115"/>
      <c r="U90" s="116"/>
    </row>
    <row r="91" spans="1:21" x14ac:dyDescent="0.25">
      <c r="A91" s="278"/>
      <c r="B91" s="97" t="str">
        <f>'2.a Tulud-kulud projektiga I'!B91</f>
        <v>Halduskulu 10</v>
      </c>
      <c r="C91" s="98" t="s">
        <v>3</v>
      </c>
      <c r="D91" s="135">
        <f>'2.a Tulud-kulud projektiga I'!P91</f>
        <v>0</v>
      </c>
      <c r="E91" s="135">
        <f>'2.a Tulud-kulud projektiga I'!AC91</f>
        <v>0</v>
      </c>
      <c r="F91" s="135">
        <f>'2.a Tulud-kulud projektiga I'!AP91</f>
        <v>0</v>
      </c>
      <c r="G91" s="135">
        <f>'2.a Tulud-kulud projektiga I'!BC91</f>
        <v>0</v>
      </c>
      <c r="H91" s="135">
        <f>'2.a Tulud-kulud projektiga I'!BP91</f>
        <v>0</v>
      </c>
      <c r="I91" s="135">
        <f>'2.a Tulud-kulud projektiga I'!CC91</f>
        <v>0</v>
      </c>
      <c r="J91" s="135">
        <f>'2.a Tulud-kulud projektiga I'!CP91</f>
        <v>0</v>
      </c>
      <c r="K91" s="99"/>
      <c r="L91" s="99"/>
      <c r="M91" s="99"/>
      <c r="N91" s="99"/>
      <c r="O91" s="99"/>
      <c r="P91" s="99"/>
      <c r="Q91" s="99"/>
      <c r="R91" s="99"/>
      <c r="S91" s="115"/>
      <c r="T91" s="115"/>
      <c r="U91" s="116"/>
    </row>
    <row r="92" spans="1:21" x14ac:dyDescent="0.25">
      <c r="A92" s="272" t="s">
        <v>44</v>
      </c>
      <c r="B92" s="273"/>
      <c r="C92" s="119"/>
      <c r="D92" s="120">
        <f t="shared" ref="D92:E92" si="75">SUM(D82:D91)</f>
        <v>0</v>
      </c>
      <c r="E92" s="120">
        <f t="shared" si="75"/>
        <v>0</v>
      </c>
      <c r="F92" s="120">
        <f t="shared" ref="F92:J92" si="76">SUM(F82:F91)</f>
        <v>0</v>
      </c>
      <c r="G92" s="120">
        <f t="shared" si="76"/>
        <v>0</v>
      </c>
      <c r="H92" s="120">
        <f t="shared" si="76"/>
        <v>0</v>
      </c>
      <c r="I92" s="120">
        <f t="shared" si="76"/>
        <v>0</v>
      </c>
      <c r="J92" s="120">
        <f t="shared" si="76"/>
        <v>0</v>
      </c>
      <c r="K92" s="120">
        <f t="shared" ref="K92:R92" si="77">SUM(K82:K91)</f>
        <v>0</v>
      </c>
      <c r="L92" s="120">
        <f t="shared" si="77"/>
        <v>0</v>
      </c>
      <c r="M92" s="120">
        <f t="shared" si="77"/>
        <v>0</v>
      </c>
      <c r="N92" s="120">
        <f t="shared" si="77"/>
        <v>0</v>
      </c>
      <c r="O92" s="120">
        <f t="shared" ref="O92:Q92" si="78">SUM(O82:O91)</f>
        <v>0</v>
      </c>
      <c r="P92" s="120">
        <f t="shared" si="78"/>
        <v>0</v>
      </c>
      <c r="Q92" s="120">
        <f t="shared" si="78"/>
        <v>0</v>
      </c>
      <c r="R92" s="120">
        <f t="shared" si="77"/>
        <v>0</v>
      </c>
      <c r="S92" s="115"/>
      <c r="T92" s="115"/>
      <c r="U92" s="116"/>
    </row>
    <row r="93" spans="1:21" ht="4.5" customHeight="1" x14ac:dyDescent="0.25">
      <c r="A93" s="83"/>
      <c r="B93" s="84"/>
      <c r="C93" s="86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2"/>
      <c r="S93" s="115"/>
      <c r="T93" s="115"/>
      <c r="U93" s="116"/>
    </row>
    <row r="94" spans="1:21" x14ac:dyDescent="0.25">
      <c r="A94" s="279" t="s">
        <v>45</v>
      </c>
      <c r="B94" s="97" t="str">
        <f>'2.a Tulud-kulud projektiga I'!B94</f>
        <v>Kulu 1</v>
      </c>
      <c r="C94" s="98" t="s">
        <v>3</v>
      </c>
      <c r="D94" s="135">
        <f>'2.a Tulud-kulud projektiga I'!P94</f>
        <v>0</v>
      </c>
      <c r="E94" s="135">
        <f>'2.a Tulud-kulud projektiga I'!AC94</f>
        <v>0</v>
      </c>
      <c r="F94" s="135">
        <f>'2.a Tulud-kulud projektiga I'!AP94</f>
        <v>0</v>
      </c>
      <c r="G94" s="135">
        <f>'2.a Tulud-kulud projektiga I'!BC94</f>
        <v>0</v>
      </c>
      <c r="H94" s="135">
        <f>'2.a Tulud-kulud projektiga I'!BP94</f>
        <v>0</v>
      </c>
      <c r="I94" s="135">
        <f>'2.a Tulud-kulud projektiga I'!CC94</f>
        <v>0</v>
      </c>
      <c r="J94" s="135">
        <f>'2.a Tulud-kulud projektiga I'!CP94</f>
        <v>0</v>
      </c>
      <c r="K94" s="99"/>
      <c r="L94" s="99"/>
      <c r="M94" s="99"/>
      <c r="N94" s="99"/>
      <c r="O94" s="99"/>
      <c r="P94" s="99"/>
      <c r="Q94" s="99"/>
      <c r="R94" s="99"/>
      <c r="S94" s="115"/>
      <c r="T94" s="115"/>
      <c r="U94" s="116"/>
    </row>
    <row r="95" spans="1:21" x14ac:dyDescent="0.25">
      <c r="A95" s="280"/>
      <c r="B95" s="97" t="str">
        <f>'2.a Tulud-kulud projektiga I'!B95</f>
        <v>Kulu 2</v>
      </c>
      <c r="C95" s="98" t="s">
        <v>3</v>
      </c>
      <c r="D95" s="135">
        <f>'2.a Tulud-kulud projektiga I'!P95</f>
        <v>0</v>
      </c>
      <c r="E95" s="135">
        <f>'2.a Tulud-kulud projektiga I'!AC95</f>
        <v>0</v>
      </c>
      <c r="F95" s="135">
        <f>'2.a Tulud-kulud projektiga I'!AP95</f>
        <v>0</v>
      </c>
      <c r="G95" s="135">
        <f>'2.a Tulud-kulud projektiga I'!BC95</f>
        <v>0</v>
      </c>
      <c r="H95" s="135">
        <f>'2.a Tulud-kulud projektiga I'!BP95</f>
        <v>0</v>
      </c>
      <c r="I95" s="135">
        <f>'2.a Tulud-kulud projektiga I'!CC95</f>
        <v>0</v>
      </c>
      <c r="J95" s="135">
        <f>'2.a Tulud-kulud projektiga I'!CP95</f>
        <v>0</v>
      </c>
      <c r="K95" s="99"/>
      <c r="L95" s="99"/>
      <c r="M95" s="99"/>
      <c r="N95" s="99"/>
      <c r="O95" s="99"/>
      <c r="P95" s="99"/>
      <c r="Q95" s="99"/>
      <c r="R95" s="99"/>
      <c r="S95" s="115"/>
      <c r="T95" s="115"/>
      <c r="U95" s="116"/>
    </row>
    <row r="96" spans="1:21" x14ac:dyDescent="0.25">
      <c r="A96" s="280"/>
      <c r="B96" s="97" t="str">
        <f>'2.a Tulud-kulud projektiga I'!B96</f>
        <v>Kulu 3</v>
      </c>
      <c r="C96" s="98" t="s">
        <v>3</v>
      </c>
      <c r="D96" s="135">
        <f>'2.a Tulud-kulud projektiga I'!P96</f>
        <v>0</v>
      </c>
      <c r="E96" s="135">
        <f>'2.a Tulud-kulud projektiga I'!AC96</f>
        <v>0</v>
      </c>
      <c r="F96" s="135">
        <f>'2.a Tulud-kulud projektiga I'!AP96</f>
        <v>0</v>
      </c>
      <c r="G96" s="135">
        <f>'2.a Tulud-kulud projektiga I'!BC96</f>
        <v>0</v>
      </c>
      <c r="H96" s="135">
        <f>'2.a Tulud-kulud projektiga I'!BP96</f>
        <v>0</v>
      </c>
      <c r="I96" s="135">
        <f>'2.a Tulud-kulud projektiga I'!CC96</f>
        <v>0</v>
      </c>
      <c r="J96" s="135">
        <f>'2.a Tulud-kulud projektiga I'!CP96</f>
        <v>0</v>
      </c>
      <c r="K96" s="99"/>
      <c r="L96" s="99"/>
      <c r="M96" s="99"/>
      <c r="N96" s="99"/>
      <c r="O96" s="99"/>
      <c r="P96" s="99"/>
      <c r="Q96" s="99"/>
      <c r="R96" s="99"/>
      <c r="S96" s="115"/>
      <c r="T96" s="115"/>
      <c r="U96" s="116"/>
    </row>
    <row r="97" spans="1:21" x14ac:dyDescent="0.25">
      <c r="A97" s="280"/>
      <c r="B97" s="97" t="str">
        <f>'2.a Tulud-kulud projektiga I'!B97</f>
        <v>Kulu 4</v>
      </c>
      <c r="C97" s="98" t="s">
        <v>3</v>
      </c>
      <c r="D97" s="135">
        <f>'2.a Tulud-kulud projektiga I'!P97</f>
        <v>0</v>
      </c>
      <c r="E97" s="135">
        <f>'2.a Tulud-kulud projektiga I'!AC97</f>
        <v>0</v>
      </c>
      <c r="F97" s="135">
        <f>'2.a Tulud-kulud projektiga I'!AP97</f>
        <v>0</v>
      </c>
      <c r="G97" s="135">
        <f>'2.a Tulud-kulud projektiga I'!BC97</f>
        <v>0</v>
      </c>
      <c r="H97" s="135">
        <f>'2.a Tulud-kulud projektiga I'!BP97</f>
        <v>0</v>
      </c>
      <c r="I97" s="135">
        <f>'2.a Tulud-kulud projektiga I'!CC97</f>
        <v>0</v>
      </c>
      <c r="J97" s="135">
        <f>'2.a Tulud-kulud projektiga I'!CP97</f>
        <v>0</v>
      </c>
      <c r="K97" s="99"/>
      <c r="L97" s="99"/>
      <c r="M97" s="99"/>
      <c r="N97" s="99"/>
      <c r="O97" s="99"/>
      <c r="P97" s="99"/>
      <c r="Q97" s="99"/>
      <c r="R97" s="99"/>
      <c r="S97" s="115"/>
      <c r="T97" s="115"/>
      <c r="U97" s="116"/>
    </row>
    <row r="98" spans="1:21" x14ac:dyDescent="0.25">
      <c r="A98" s="280"/>
      <c r="B98" s="97" t="str">
        <f>'2.a Tulud-kulud projektiga I'!B98</f>
        <v>Kulu 5</v>
      </c>
      <c r="C98" s="98" t="s">
        <v>3</v>
      </c>
      <c r="D98" s="135">
        <f>'2.a Tulud-kulud projektiga I'!P98</f>
        <v>0</v>
      </c>
      <c r="E98" s="135">
        <f>'2.a Tulud-kulud projektiga I'!AC98</f>
        <v>0</v>
      </c>
      <c r="F98" s="135">
        <f>'2.a Tulud-kulud projektiga I'!AP98</f>
        <v>0</v>
      </c>
      <c r="G98" s="135">
        <f>'2.a Tulud-kulud projektiga I'!BC98</f>
        <v>0</v>
      </c>
      <c r="H98" s="135">
        <f>'2.a Tulud-kulud projektiga I'!BP98</f>
        <v>0</v>
      </c>
      <c r="I98" s="135">
        <f>'2.a Tulud-kulud projektiga I'!CC98</f>
        <v>0</v>
      </c>
      <c r="J98" s="135">
        <f>'2.a Tulud-kulud projektiga I'!CP98</f>
        <v>0</v>
      </c>
      <c r="K98" s="99"/>
      <c r="L98" s="99"/>
      <c r="M98" s="99"/>
      <c r="N98" s="99"/>
      <c r="O98" s="99"/>
      <c r="P98" s="99"/>
      <c r="Q98" s="99"/>
      <c r="R98" s="99"/>
      <c r="S98" s="115"/>
      <c r="T98" s="115"/>
      <c r="U98" s="116"/>
    </row>
    <row r="99" spans="1:21" hidden="1" outlineLevel="1" x14ac:dyDescent="0.25">
      <c r="A99" s="280"/>
      <c r="B99" s="97" t="str">
        <f>'2.a Tulud-kulud projektiga I'!B99</f>
        <v>Kulu 6</v>
      </c>
      <c r="C99" s="98" t="s">
        <v>3</v>
      </c>
      <c r="D99" s="135">
        <f>'2.a Tulud-kulud projektiga I'!P99</f>
        <v>0</v>
      </c>
      <c r="E99" s="135">
        <f>'2.a Tulud-kulud projektiga I'!AC99</f>
        <v>0</v>
      </c>
      <c r="F99" s="135">
        <f>'2.a Tulud-kulud projektiga I'!AP99</f>
        <v>0</v>
      </c>
      <c r="G99" s="135">
        <f>'2.a Tulud-kulud projektiga I'!BC99</f>
        <v>0</v>
      </c>
      <c r="H99" s="135">
        <f>'2.a Tulud-kulud projektiga I'!BP99</f>
        <v>0</v>
      </c>
      <c r="I99" s="135">
        <f>'2.a Tulud-kulud projektiga I'!CC99</f>
        <v>0</v>
      </c>
      <c r="J99" s="135">
        <f>'2.a Tulud-kulud projektiga I'!CP99</f>
        <v>0</v>
      </c>
      <c r="K99" s="99"/>
      <c r="L99" s="99"/>
      <c r="M99" s="99"/>
      <c r="N99" s="99"/>
      <c r="O99" s="99"/>
      <c r="P99" s="99"/>
      <c r="Q99" s="99"/>
      <c r="R99" s="99"/>
      <c r="S99" s="115"/>
      <c r="T99" s="115"/>
      <c r="U99" s="116"/>
    </row>
    <row r="100" spans="1:21" hidden="1" outlineLevel="1" x14ac:dyDescent="0.25">
      <c r="A100" s="280"/>
      <c r="B100" s="97" t="str">
        <f>'2.a Tulud-kulud projektiga I'!B100</f>
        <v>Kulu 7</v>
      </c>
      <c r="C100" s="98" t="s">
        <v>3</v>
      </c>
      <c r="D100" s="135">
        <f>'2.a Tulud-kulud projektiga I'!P100</f>
        <v>0</v>
      </c>
      <c r="E100" s="135">
        <f>'2.a Tulud-kulud projektiga I'!AC100</f>
        <v>0</v>
      </c>
      <c r="F100" s="135">
        <f>'2.a Tulud-kulud projektiga I'!AP100</f>
        <v>0</v>
      </c>
      <c r="G100" s="135">
        <f>'2.a Tulud-kulud projektiga I'!BC100</f>
        <v>0</v>
      </c>
      <c r="H100" s="135">
        <f>'2.a Tulud-kulud projektiga I'!BP100</f>
        <v>0</v>
      </c>
      <c r="I100" s="135">
        <f>'2.a Tulud-kulud projektiga I'!CC100</f>
        <v>0</v>
      </c>
      <c r="J100" s="135">
        <f>'2.a Tulud-kulud projektiga I'!CP100</f>
        <v>0</v>
      </c>
      <c r="K100" s="99"/>
      <c r="L100" s="99"/>
      <c r="M100" s="99"/>
      <c r="N100" s="99"/>
      <c r="O100" s="99"/>
      <c r="P100" s="99"/>
      <c r="Q100" s="99"/>
      <c r="R100" s="99"/>
      <c r="S100" s="115"/>
      <c r="T100" s="115"/>
      <c r="U100" s="116"/>
    </row>
    <row r="101" spans="1:21" hidden="1" outlineLevel="1" x14ac:dyDescent="0.25">
      <c r="A101" s="280"/>
      <c r="B101" s="97" t="str">
        <f>'2.a Tulud-kulud projektiga I'!B101</f>
        <v>Kulu 8</v>
      </c>
      <c r="C101" s="98" t="s">
        <v>3</v>
      </c>
      <c r="D101" s="135">
        <f>'2.a Tulud-kulud projektiga I'!P101</f>
        <v>0</v>
      </c>
      <c r="E101" s="135">
        <f>'2.a Tulud-kulud projektiga I'!AC101</f>
        <v>0</v>
      </c>
      <c r="F101" s="135">
        <f>'2.a Tulud-kulud projektiga I'!AP101</f>
        <v>0</v>
      </c>
      <c r="G101" s="135">
        <f>'2.a Tulud-kulud projektiga I'!BC101</f>
        <v>0</v>
      </c>
      <c r="H101" s="135">
        <f>'2.a Tulud-kulud projektiga I'!BP101</f>
        <v>0</v>
      </c>
      <c r="I101" s="135">
        <f>'2.a Tulud-kulud projektiga I'!CC101</f>
        <v>0</v>
      </c>
      <c r="J101" s="135">
        <f>'2.a Tulud-kulud projektiga I'!CP101</f>
        <v>0</v>
      </c>
      <c r="K101" s="99"/>
      <c r="L101" s="99"/>
      <c r="M101" s="99"/>
      <c r="N101" s="99"/>
      <c r="O101" s="99"/>
      <c r="P101" s="99"/>
      <c r="Q101" s="99"/>
      <c r="R101" s="99"/>
      <c r="S101" s="115"/>
      <c r="T101" s="115"/>
      <c r="U101" s="116"/>
    </row>
    <row r="102" spans="1:21" hidden="1" outlineLevel="1" x14ac:dyDescent="0.25">
      <c r="A102" s="280"/>
      <c r="B102" s="97" t="str">
        <f>'2.a Tulud-kulud projektiga I'!B102</f>
        <v>Kulu 9</v>
      </c>
      <c r="C102" s="98" t="s">
        <v>3</v>
      </c>
      <c r="D102" s="135">
        <f>'2.a Tulud-kulud projektiga I'!P102</f>
        <v>0</v>
      </c>
      <c r="E102" s="135">
        <f>'2.a Tulud-kulud projektiga I'!AC102</f>
        <v>0</v>
      </c>
      <c r="F102" s="135">
        <f>'2.a Tulud-kulud projektiga I'!AP102</f>
        <v>0</v>
      </c>
      <c r="G102" s="135">
        <f>'2.a Tulud-kulud projektiga I'!BC102</f>
        <v>0</v>
      </c>
      <c r="H102" s="135">
        <f>'2.a Tulud-kulud projektiga I'!BP102</f>
        <v>0</v>
      </c>
      <c r="I102" s="135">
        <f>'2.a Tulud-kulud projektiga I'!CC102</f>
        <v>0</v>
      </c>
      <c r="J102" s="135">
        <f>'2.a Tulud-kulud projektiga I'!CP102</f>
        <v>0</v>
      </c>
      <c r="K102" s="99"/>
      <c r="L102" s="99"/>
      <c r="M102" s="99"/>
      <c r="N102" s="99"/>
      <c r="O102" s="99"/>
      <c r="P102" s="99"/>
      <c r="Q102" s="99"/>
      <c r="R102" s="99"/>
      <c r="S102" s="115"/>
      <c r="T102" s="115"/>
      <c r="U102" s="116"/>
    </row>
    <row r="103" spans="1:21" hidden="1" outlineLevel="1" x14ac:dyDescent="0.25">
      <c r="A103" s="281"/>
      <c r="B103" s="97" t="str">
        <f>'2.a Tulud-kulud projektiga I'!B103</f>
        <v>Kulu 10</v>
      </c>
      <c r="C103" s="98" t="s">
        <v>3</v>
      </c>
      <c r="D103" s="135">
        <f>'2.a Tulud-kulud projektiga I'!P103</f>
        <v>0</v>
      </c>
      <c r="E103" s="135">
        <f>'2.a Tulud-kulud projektiga I'!AC103</f>
        <v>0</v>
      </c>
      <c r="F103" s="135">
        <f>'2.a Tulud-kulud projektiga I'!AP103</f>
        <v>0</v>
      </c>
      <c r="G103" s="135">
        <f>'2.a Tulud-kulud projektiga I'!BC103</f>
        <v>0</v>
      </c>
      <c r="H103" s="135">
        <f>'2.a Tulud-kulud projektiga I'!BP103</f>
        <v>0</v>
      </c>
      <c r="I103" s="135">
        <f>'2.a Tulud-kulud projektiga I'!CC103</f>
        <v>0</v>
      </c>
      <c r="J103" s="135">
        <f>'2.a Tulud-kulud projektiga I'!CP103</f>
        <v>0</v>
      </c>
      <c r="K103" s="99"/>
      <c r="L103" s="99"/>
      <c r="M103" s="99"/>
      <c r="N103" s="99"/>
      <c r="O103" s="99"/>
      <c r="P103" s="99"/>
      <c r="Q103" s="99"/>
      <c r="R103" s="99"/>
      <c r="S103" s="115"/>
      <c r="T103" s="115"/>
      <c r="U103" s="116"/>
    </row>
    <row r="104" spans="1:21" s="125" customFormat="1" collapsed="1" x14ac:dyDescent="0.25">
      <c r="A104" s="272" t="s">
        <v>56</v>
      </c>
      <c r="B104" s="273"/>
      <c r="C104" s="119"/>
      <c r="D104" s="120">
        <f t="shared" ref="D104:E104" si="79">SUM(D94:D103)</f>
        <v>0</v>
      </c>
      <c r="E104" s="120">
        <f t="shared" si="79"/>
        <v>0</v>
      </c>
      <c r="F104" s="120">
        <f t="shared" ref="F104:I104" si="80">SUM(F94:F103)</f>
        <v>0</v>
      </c>
      <c r="G104" s="120">
        <f t="shared" si="80"/>
        <v>0</v>
      </c>
      <c r="H104" s="120">
        <f t="shared" si="80"/>
        <v>0</v>
      </c>
      <c r="I104" s="120">
        <f t="shared" si="80"/>
        <v>0</v>
      </c>
      <c r="J104" s="120">
        <f t="shared" ref="J104" si="81">SUM(J94:J103)</f>
        <v>0</v>
      </c>
      <c r="K104" s="120">
        <f t="shared" ref="K104:R104" si="82">SUM(K94:K103)</f>
        <v>0</v>
      </c>
      <c r="L104" s="120">
        <f t="shared" si="82"/>
        <v>0</v>
      </c>
      <c r="M104" s="120">
        <f t="shared" si="82"/>
        <v>0</v>
      </c>
      <c r="N104" s="120">
        <f t="shared" si="82"/>
        <v>0</v>
      </c>
      <c r="O104" s="120">
        <f t="shared" ref="O104:Q104" si="83">SUM(O94:O103)</f>
        <v>0</v>
      </c>
      <c r="P104" s="120">
        <f t="shared" si="83"/>
        <v>0</v>
      </c>
      <c r="Q104" s="120">
        <f t="shared" si="83"/>
        <v>0</v>
      </c>
      <c r="R104" s="120">
        <f t="shared" si="82"/>
        <v>0</v>
      </c>
      <c r="S104" s="123"/>
      <c r="T104" s="123"/>
      <c r="U104" s="124"/>
    </row>
    <row r="105" spans="1:21" ht="4.5" customHeight="1" x14ac:dyDescent="0.25">
      <c r="A105" s="83"/>
      <c r="B105" s="84"/>
      <c r="C105" s="86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2"/>
      <c r="S105" s="115"/>
      <c r="T105" s="115"/>
      <c r="U105" s="116"/>
    </row>
    <row r="106" spans="1:21" ht="16.5" customHeight="1" x14ac:dyDescent="0.25">
      <c r="A106" s="271" t="str">
        <f>'2.a Tulud-kulud projektiga I'!A106:B106</f>
        <v>Muu kulu 1</v>
      </c>
      <c r="B106" s="271"/>
      <c r="C106" s="98" t="s">
        <v>3</v>
      </c>
      <c r="D106" s="135">
        <f>'2.a Tulud-kulud projektiga I'!P106</f>
        <v>0</v>
      </c>
      <c r="E106" s="135">
        <f>'2.a Tulud-kulud projektiga I'!AC106</f>
        <v>0</v>
      </c>
      <c r="F106" s="135">
        <f>'2.a Tulud-kulud projektiga I'!AP106</f>
        <v>0</v>
      </c>
      <c r="G106" s="135">
        <f>'2.a Tulud-kulud projektiga I'!BC106</f>
        <v>0</v>
      </c>
      <c r="H106" s="135">
        <f>'2.a Tulud-kulud projektiga I'!BP106</f>
        <v>0</v>
      </c>
      <c r="I106" s="135">
        <f>'2.a Tulud-kulud projektiga I'!CC106</f>
        <v>0</v>
      </c>
      <c r="J106" s="135">
        <f>'2.a Tulud-kulud projektiga I'!CP106</f>
        <v>0</v>
      </c>
      <c r="K106" s="99"/>
      <c r="L106" s="99"/>
      <c r="M106" s="99"/>
      <c r="N106" s="99"/>
      <c r="O106" s="99"/>
      <c r="P106" s="99"/>
      <c r="Q106" s="99"/>
      <c r="R106" s="99"/>
      <c r="S106" s="115"/>
      <c r="T106" s="115"/>
      <c r="U106" s="116"/>
    </row>
    <row r="107" spans="1:21" ht="16.5" customHeight="1" x14ac:dyDescent="0.25">
      <c r="A107" s="271" t="str">
        <f>'2.a Tulud-kulud projektiga I'!A107:B107</f>
        <v>Muu kulu 2</v>
      </c>
      <c r="B107" s="271"/>
      <c r="C107" s="98" t="s">
        <v>3</v>
      </c>
      <c r="D107" s="135">
        <f>'2.a Tulud-kulud projektiga I'!P107</f>
        <v>0</v>
      </c>
      <c r="E107" s="135">
        <f>'2.a Tulud-kulud projektiga I'!AC107</f>
        <v>0</v>
      </c>
      <c r="F107" s="135">
        <f>'2.a Tulud-kulud projektiga I'!AP107</f>
        <v>0</v>
      </c>
      <c r="G107" s="135">
        <f>'2.a Tulud-kulud projektiga I'!BC107</f>
        <v>0</v>
      </c>
      <c r="H107" s="135">
        <f>'2.a Tulud-kulud projektiga I'!BP107</f>
        <v>0</v>
      </c>
      <c r="I107" s="135">
        <f>'2.a Tulud-kulud projektiga I'!CC107</f>
        <v>0</v>
      </c>
      <c r="J107" s="135">
        <f>'2.a Tulud-kulud projektiga I'!CP107</f>
        <v>0</v>
      </c>
      <c r="K107" s="99"/>
      <c r="L107" s="99"/>
      <c r="M107" s="99"/>
      <c r="N107" s="99"/>
      <c r="O107" s="99"/>
      <c r="P107" s="99"/>
      <c r="Q107" s="99"/>
      <c r="R107" s="99"/>
      <c r="S107" s="115"/>
      <c r="T107" s="115"/>
      <c r="U107" s="116"/>
    </row>
    <row r="108" spans="1:21" ht="16.5" customHeight="1" x14ac:dyDescent="0.25">
      <c r="A108" s="271" t="str">
        <f>'2.a Tulud-kulud projektiga I'!A108:B108</f>
        <v>Muu kulu 3</v>
      </c>
      <c r="B108" s="271"/>
      <c r="C108" s="98" t="s">
        <v>3</v>
      </c>
      <c r="D108" s="135">
        <f>'2.a Tulud-kulud projektiga I'!P108</f>
        <v>0</v>
      </c>
      <c r="E108" s="135">
        <f>'2.a Tulud-kulud projektiga I'!AC108</f>
        <v>0</v>
      </c>
      <c r="F108" s="135">
        <f>'2.a Tulud-kulud projektiga I'!AP108</f>
        <v>0</v>
      </c>
      <c r="G108" s="135">
        <f>'2.a Tulud-kulud projektiga I'!BC108</f>
        <v>0</v>
      </c>
      <c r="H108" s="135">
        <f>'2.a Tulud-kulud projektiga I'!BP108</f>
        <v>0</v>
      </c>
      <c r="I108" s="135">
        <f>'2.a Tulud-kulud projektiga I'!CC108</f>
        <v>0</v>
      </c>
      <c r="J108" s="135">
        <f>'2.a Tulud-kulud projektiga I'!CP108</f>
        <v>0</v>
      </c>
      <c r="K108" s="99"/>
      <c r="L108" s="99"/>
      <c r="M108" s="99"/>
      <c r="N108" s="99"/>
      <c r="O108" s="99"/>
      <c r="P108" s="99"/>
      <c r="Q108" s="99"/>
      <c r="R108" s="99"/>
      <c r="S108" s="115"/>
      <c r="T108" s="115"/>
      <c r="U108" s="116"/>
    </row>
    <row r="109" spans="1:21" ht="16.5" customHeight="1" x14ac:dyDescent="0.25">
      <c r="A109" s="271" t="str">
        <f>'2.a Tulud-kulud projektiga I'!A109:B109</f>
        <v>Muu kulu 4</v>
      </c>
      <c r="B109" s="271"/>
      <c r="C109" s="98" t="s">
        <v>3</v>
      </c>
      <c r="D109" s="135">
        <f>'2.a Tulud-kulud projektiga I'!P109</f>
        <v>0</v>
      </c>
      <c r="E109" s="135">
        <f>'2.a Tulud-kulud projektiga I'!AC109</f>
        <v>0</v>
      </c>
      <c r="F109" s="135">
        <f>'2.a Tulud-kulud projektiga I'!AP109</f>
        <v>0</v>
      </c>
      <c r="G109" s="135">
        <f>'2.a Tulud-kulud projektiga I'!BC109</f>
        <v>0</v>
      </c>
      <c r="H109" s="135">
        <f>'2.a Tulud-kulud projektiga I'!BP109</f>
        <v>0</v>
      </c>
      <c r="I109" s="135">
        <f>'2.a Tulud-kulud projektiga I'!CC109</f>
        <v>0</v>
      </c>
      <c r="J109" s="135">
        <f>'2.a Tulud-kulud projektiga I'!CP109</f>
        <v>0</v>
      </c>
      <c r="K109" s="99"/>
      <c r="L109" s="99"/>
      <c r="M109" s="99"/>
      <c r="N109" s="99"/>
      <c r="O109" s="99"/>
      <c r="P109" s="99"/>
      <c r="Q109" s="99"/>
      <c r="R109" s="99"/>
      <c r="S109" s="115"/>
      <c r="T109" s="115"/>
      <c r="U109" s="116"/>
    </row>
    <row r="110" spans="1:21" ht="16.5" customHeight="1" x14ac:dyDescent="0.25">
      <c r="A110" s="271" t="str">
        <f>'2.a Tulud-kulud projektiga I'!A110:B110</f>
        <v>Muu kulu 5</v>
      </c>
      <c r="B110" s="271"/>
      <c r="C110" s="98" t="s">
        <v>3</v>
      </c>
      <c r="D110" s="135">
        <f>'2.a Tulud-kulud projektiga I'!P110</f>
        <v>0</v>
      </c>
      <c r="E110" s="135">
        <f>'2.a Tulud-kulud projektiga I'!AC110</f>
        <v>0</v>
      </c>
      <c r="F110" s="135">
        <f>'2.a Tulud-kulud projektiga I'!AP110</f>
        <v>0</v>
      </c>
      <c r="G110" s="135">
        <f>'2.a Tulud-kulud projektiga I'!BC110</f>
        <v>0</v>
      </c>
      <c r="H110" s="135">
        <f>'2.a Tulud-kulud projektiga I'!BP110</f>
        <v>0</v>
      </c>
      <c r="I110" s="135">
        <f>'2.a Tulud-kulud projektiga I'!CC110</f>
        <v>0</v>
      </c>
      <c r="J110" s="135">
        <f>'2.a Tulud-kulud projektiga I'!CP110</f>
        <v>0</v>
      </c>
      <c r="K110" s="99"/>
      <c r="L110" s="99"/>
      <c r="M110" s="99"/>
      <c r="N110" s="99"/>
      <c r="O110" s="99"/>
      <c r="P110" s="99"/>
      <c r="Q110" s="99"/>
      <c r="R110" s="99"/>
      <c r="S110" s="115"/>
      <c r="T110" s="115"/>
      <c r="U110" s="116"/>
    </row>
    <row r="111" spans="1:21" ht="16.5" hidden="1" customHeight="1" outlineLevel="1" x14ac:dyDescent="0.25">
      <c r="A111" s="271" t="str">
        <f>'2.a Tulud-kulud projektiga I'!A111:B111</f>
        <v>Muu kulu 6</v>
      </c>
      <c r="B111" s="271"/>
      <c r="C111" s="98" t="s">
        <v>3</v>
      </c>
      <c r="D111" s="135">
        <f>'2.a Tulud-kulud projektiga I'!P111</f>
        <v>0</v>
      </c>
      <c r="E111" s="135">
        <f>'2.a Tulud-kulud projektiga I'!AC111</f>
        <v>0</v>
      </c>
      <c r="F111" s="135">
        <f>'2.a Tulud-kulud projektiga I'!AP111</f>
        <v>0</v>
      </c>
      <c r="G111" s="135">
        <f>'2.a Tulud-kulud projektiga I'!BC111</f>
        <v>0</v>
      </c>
      <c r="H111" s="135">
        <f>'2.a Tulud-kulud projektiga I'!BP111</f>
        <v>0</v>
      </c>
      <c r="I111" s="135">
        <f>'2.a Tulud-kulud projektiga I'!CC111</f>
        <v>0</v>
      </c>
      <c r="J111" s="135">
        <f>'2.a Tulud-kulud projektiga I'!CP111</f>
        <v>0</v>
      </c>
      <c r="K111" s="99"/>
      <c r="L111" s="99"/>
      <c r="M111" s="99"/>
      <c r="N111" s="99"/>
      <c r="O111" s="99"/>
      <c r="P111" s="99"/>
      <c r="Q111" s="99"/>
      <c r="R111" s="99"/>
      <c r="S111" s="115"/>
      <c r="T111" s="115"/>
      <c r="U111" s="116"/>
    </row>
    <row r="112" spans="1:21" ht="16.5" hidden="1" customHeight="1" outlineLevel="1" x14ac:dyDescent="0.25">
      <c r="A112" s="271" t="str">
        <f>'2.a Tulud-kulud projektiga I'!A112:B112</f>
        <v>Muu kulu 7</v>
      </c>
      <c r="B112" s="271"/>
      <c r="C112" s="98" t="s">
        <v>3</v>
      </c>
      <c r="D112" s="135">
        <f>'2.a Tulud-kulud projektiga I'!P112</f>
        <v>0</v>
      </c>
      <c r="E112" s="135">
        <f>'2.a Tulud-kulud projektiga I'!AC112</f>
        <v>0</v>
      </c>
      <c r="F112" s="135">
        <f>'2.a Tulud-kulud projektiga I'!AP112</f>
        <v>0</v>
      </c>
      <c r="G112" s="135">
        <f>'2.a Tulud-kulud projektiga I'!BC112</f>
        <v>0</v>
      </c>
      <c r="H112" s="135">
        <f>'2.a Tulud-kulud projektiga I'!BP112</f>
        <v>0</v>
      </c>
      <c r="I112" s="135">
        <f>'2.a Tulud-kulud projektiga I'!CC112</f>
        <v>0</v>
      </c>
      <c r="J112" s="135">
        <f>'2.a Tulud-kulud projektiga I'!CP112</f>
        <v>0</v>
      </c>
      <c r="K112" s="99"/>
      <c r="L112" s="99"/>
      <c r="M112" s="99"/>
      <c r="N112" s="99"/>
      <c r="O112" s="99"/>
      <c r="P112" s="99"/>
      <c r="Q112" s="99"/>
      <c r="R112" s="99"/>
      <c r="S112" s="115"/>
      <c r="T112" s="115"/>
      <c r="U112" s="116"/>
    </row>
    <row r="113" spans="1:21" ht="16.5" hidden="1" customHeight="1" outlineLevel="1" x14ac:dyDescent="0.25">
      <c r="A113" s="271" t="str">
        <f>'2.a Tulud-kulud projektiga I'!A113:B113</f>
        <v>Muu kulu 8</v>
      </c>
      <c r="B113" s="271"/>
      <c r="C113" s="98" t="s">
        <v>3</v>
      </c>
      <c r="D113" s="135">
        <f>'2.a Tulud-kulud projektiga I'!P113</f>
        <v>0</v>
      </c>
      <c r="E113" s="135">
        <f>'2.a Tulud-kulud projektiga I'!AC113</f>
        <v>0</v>
      </c>
      <c r="F113" s="135">
        <f>'2.a Tulud-kulud projektiga I'!AP113</f>
        <v>0</v>
      </c>
      <c r="G113" s="135">
        <f>'2.a Tulud-kulud projektiga I'!BC113</f>
        <v>0</v>
      </c>
      <c r="H113" s="135">
        <f>'2.a Tulud-kulud projektiga I'!BP113</f>
        <v>0</v>
      </c>
      <c r="I113" s="135">
        <f>'2.a Tulud-kulud projektiga I'!CC113</f>
        <v>0</v>
      </c>
      <c r="J113" s="135">
        <f>'2.a Tulud-kulud projektiga I'!CP113</f>
        <v>0</v>
      </c>
      <c r="K113" s="99"/>
      <c r="L113" s="99"/>
      <c r="M113" s="99"/>
      <c r="N113" s="99"/>
      <c r="O113" s="99"/>
      <c r="P113" s="99"/>
      <c r="Q113" s="99"/>
      <c r="R113" s="99"/>
      <c r="S113" s="115"/>
      <c r="T113" s="115"/>
      <c r="U113" s="116"/>
    </row>
    <row r="114" spans="1:21" ht="16.5" hidden="1" customHeight="1" outlineLevel="1" x14ac:dyDescent="0.25">
      <c r="A114" s="271" t="str">
        <f>'2.a Tulud-kulud projektiga I'!A114:B114</f>
        <v>Muu kulu 9</v>
      </c>
      <c r="B114" s="271"/>
      <c r="C114" s="98" t="s">
        <v>3</v>
      </c>
      <c r="D114" s="135">
        <f>'2.a Tulud-kulud projektiga I'!P114</f>
        <v>0</v>
      </c>
      <c r="E114" s="135">
        <f>'2.a Tulud-kulud projektiga I'!AC114</f>
        <v>0</v>
      </c>
      <c r="F114" s="135">
        <f>'2.a Tulud-kulud projektiga I'!AP114</f>
        <v>0</v>
      </c>
      <c r="G114" s="135">
        <f>'2.a Tulud-kulud projektiga I'!BC114</f>
        <v>0</v>
      </c>
      <c r="H114" s="135">
        <f>'2.a Tulud-kulud projektiga I'!BP114</f>
        <v>0</v>
      </c>
      <c r="I114" s="135">
        <f>'2.a Tulud-kulud projektiga I'!CC114</f>
        <v>0</v>
      </c>
      <c r="J114" s="135">
        <f>'2.a Tulud-kulud projektiga I'!CP114</f>
        <v>0</v>
      </c>
      <c r="K114" s="99"/>
      <c r="L114" s="99"/>
      <c r="M114" s="99"/>
      <c r="N114" s="99"/>
      <c r="O114" s="99"/>
      <c r="P114" s="99"/>
      <c r="Q114" s="99"/>
      <c r="R114" s="99"/>
      <c r="S114" s="115"/>
      <c r="T114" s="115"/>
      <c r="U114" s="116"/>
    </row>
    <row r="115" spans="1:21" ht="16.5" hidden="1" customHeight="1" outlineLevel="1" x14ac:dyDescent="0.25">
      <c r="A115" s="271" t="str">
        <f>'2.a Tulud-kulud projektiga I'!A115:B115</f>
        <v>Muu kulu 10</v>
      </c>
      <c r="B115" s="271"/>
      <c r="C115" s="98" t="s">
        <v>3</v>
      </c>
      <c r="D115" s="135">
        <f>'2.a Tulud-kulud projektiga I'!P115</f>
        <v>0</v>
      </c>
      <c r="E115" s="135">
        <f>'2.a Tulud-kulud projektiga I'!AC115</f>
        <v>0</v>
      </c>
      <c r="F115" s="135">
        <f>'2.a Tulud-kulud projektiga I'!AP115</f>
        <v>0</v>
      </c>
      <c r="G115" s="135">
        <f>'2.a Tulud-kulud projektiga I'!BC115</f>
        <v>0</v>
      </c>
      <c r="H115" s="135">
        <f>'2.a Tulud-kulud projektiga I'!BP115</f>
        <v>0</v>
      </c>
      <c r="I115" s="135">
        <f>'2.a Tulud-kulud projektiga I'!CC115</f>
        <v>0</v>
      </c>
      <c r="J115" s="135">
        <f>'2.a Tulud-kulud projektiga I'!CP115</f>
        <v>0</v>
      </c>
      <c r="K115" s="99"/>
      <c r="L115" s="99"/>
      <c r="M115" s="99"/>
      <c r="N115" s="99"/>
      <c r="O115" s="99"/>
      <c r="P115" s="99"/>
      <c r="Q115" s="99"/>
      <c r="R115" s="99"/>
      <c r="S115" s="115"/>
      <c r="T115" s="115"/>
      <c r="U115" s="116"/>
    </row>
    <row r="116" spans="1:21" s="125" customFormat="1" collapsed="1" x14ac:dyDescent="0.25">
      <c r="A116" s="272" t="s">
        <v>57</v>
      </c>
      <c r="B116" s="273"/>
      <c r="C116" s="126" t="s">
        <v>3</v>
      </c>
      <c r="D116" s="120">
        <f t="shared" ref="D116:E116" si="84">SUM(D106:D115)</f>
        <v>0</v>
      </c>
      <c r="E116" s="120">
        <f t="shared" si="84"/>
        <v>0</v>
      </c>
      <c r="F116" s="120">
        <f t="shared" ref="F116:I116" si="85">SUM(F106:F115)</f>
        <v>0</v>
      </c>
      <c r="G116" s="120">
        <f t="shared" si="85"/>
        <v>0</v>
      </c>
      <c r="H116" s="120">
        <f t="shared" si="85"/>
        <v>0</v>
      </c>
      <c r="I116" s="120">
        <f t="shared" si="85"/>
        <v>0</v>
      </c>
      <c r="J116" s="120">
        <f t="shared" ref="J116" si="86">SUM(J106:J115)</f>
        <v>0</v>
      </c>
      <c r="K116" s="120">
        <f t="shared" ref="K116:R116" si="87">SUM(K106:K115)</f>
        <v>0</v>
      </c>
      <c r="L116" s="120">
        <f t="shared" si="87"/>
        <v>0</v>
      </c>
      <c r="M116" s="120">
        <f t="shared" si="87"/>
        <v>0</v>
      </c>
      <c r="N116" s="120">
        <f t="shared" si="87"/>
        <v>0</v>
      </c>
      <c r="O116" s="120">
        <f t="shared" ref="O116:Q116" si="88">SUM(O106:O115)</f>
        <v>0</v>
      </c>
      <c r="P116" s="120">
        <f t="shared" si="88"/>
        <v>0</v>
      </c>
      <c r="Q116" s="120">
        <f t="shared" si="88"/>
        <v>0</v>
      </c>
      <c r="R116" s="120">
        <f t="shared" si="87"/>
        <v>0</v>
      </c>
      <c r="S116" s="123"/>
      <c r="T116" s="123"/>
      <c r="U116" s="124"/>
    </row>
    <row r="117" spans="1:21" ht="4.5" customHeight="1" x14ac:dyDescent="0.25">
      <c r="A117" s="83"/>
      <c r="B117" s="84"/>
      <c r="C117" s="86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2"/>
      <c r="S117" s="115"/>
      <c r="T117" s="115"/>
      <c r="U117" s="116"/>
    </row>
    <row r="118" spans="1:21" s="112" customFormat="1" ht="20.25" customHeight="1" x14ac:dyDescent="0.25">
      <c r="A118" s="274" t="s">
        <v>58</v>
      </c>
      <c r="B118" s="275"/>
      <c r="C118" s="127" t="s">
        <v>3</v>
      </c>
      <c r="D118" s="110">
        <f t="shared" ref="D118:J118" si="89">D80+D92+D104+D116</f>
        <v>0</v>
      </c>
      <c r="E118" s="110">
        <f t="shared" si="89"/>
        <v>0</v>
      </c>
      <c r="F118" s="110">
        <f t="shared" si="89"/>
        <v>0</v>
      </c>
      <c r="G118" s="110">
        <f t="shared" ref="G118:I118" si="90">G80+G92+G104+G116</f>
        <v>0</v>
      </c>
      <c r="H118" s="110">
        <f t="shared" si="90"/>
        <v>0</v>
      </c>
      <c r="I118" s="110">
        <f t="shared" si="90"/>
        <v>0</v>
      </c>
      <c r="J118" s="110">
        <f t="shared" si="89"/>
        <v>0</v>
      </c>
      <c r="K118" s="110">
        <f t="shared" ref="K118:R118" si="91">K80+K92+K104+K116</f>
        <v>0</v>
      </c>
      <c r="L118" s="110">
        <f t="shared" si="91"/>
        <v>0</v>
      </c>
      <c r="M118" s="110">
        <f t="shared" si="91"/>
        <v>0</v>
      </c>
      <c r="N118" s="110">
        <f t="shared" si="91"/>
        <v>0</v>
      </c>
      <c r="O118" s="110">
        <f t="shared" ref="O118:Q118" si="92">O80+O92+O104+O116</f>
        <v>0</v>
      </c>
      <c r="P118" s="110">
        <f t="shared" si="92"/>
        <v>0</v>
      </c>
      <c r="Q118" s="110">
        <f t="shared" si="92"/>
        <v>0</v>
      </c>
      <c r="R118" s="110">
        <f t="shared" si="91"/>
        <v>0</v>
      </c>
      <c r="S118" s="128"/>
      <c r="T118" s="128"/>
      <c r="U118" s="129"/>
    </row>
    <row r="119" spans="1:21" ht="4.5" customHeight="1" x14ac:dyDescent="0.25">
      <c r="A119" s="83"/>
      <c r="B119" s="84"/>
      <c r="C119" s="86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2"/>
      <c r="S119" s="115"/>
      <c r="T119" s="115"/>
      <c r="U119" s="116"/>
    </row>
    <row r="120" spans="1:21" ht="23.25" customHeight="1" x14ac:dyDescent="0.25">
      <c r="A120" s="130"/>
      <c r="B120" s="91"/>
      <c r="C120" s="93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2"/>
      <c r="S120" s="115"/>
      <c r="T120" s="115"/>
      <c r="U120" s="116"/>
    </row>
    <row r="121" spans="1:21" s="112" customFormat="1" ht="21" customHeight="1" x14ac:dyDescent="0.25">
      <c r="A121" s="276" t="s">
        <v>59</v>
      </c>
      <c r="B121" s="277"/>
      <c r="C121" s="133" t="s">
        <v>3</v>
      </c>
      <c r="D121" s="134">
        <f t="shared" ref="D121:R121" si="93">D53-D118</f>
        <v>0</v>
      </c>
      <c r="E121" s="134">
        <f t="shared" si="93"/>
        <v>0</v>
      </c>
      <c r="F121" s="134">
        <f t="shared" si="93"/>
        <v>0</v>
      </c>
      <c r="G121" s="134">
        <f t="shared" ref="G121:I121" si="94">G53-G118</f>
        <v>0</v>
      </c>
      <c r="H121" s="134">
        <f t="shared" si="94"/>
        <v>0</v>
      </c>
      <c r="I121" s="134">
        <f t="shared" si="94"/>
        <v>0</v>
      </c>
      <c r="J121" s="134">
        <f t="shared" si="93"/>
        <v>0</v>
      </c>
      <c r="K121" s="134">
        <f t="shared" si="93"/>
        <v>0</v>
      </c>
      <c r="L121" s="134">
        <f t="shared" si="93"/>
        <v>0</v>
      </c>
      <c r="M121" s="134">
        <f t="shared" si="93"/>
        <v>0</v>
      </c>
      <c r="N121" s="134">
        <f t="shared" si="93"/>
        <v>0</v>
      </c>
      <c r="O121" s="134">
        <f t="shared" ref="O121:Q121" si="95">O53-O118</f>
        <v>0</v>
      </c>
      <c r="P121" s="134">
        <f t="shared" si="95"/>
        <v>0</v>
      </c>
      <c r="Q121" s="134">
        <f t="shared" si="95"/>
        <v>0</v>
      </c>
      <c r="R121" s="134">
        <f t="shared" si="93"/>
        <v>0</v>
      </c>
      <c r="S121" s="128"/>
      <c r="T121" s="128"/>
      <c r="U121" s="129"/>
    </row>
    <row r="122" spans="1:21" ht="4.5" customHeight="1" x14ac:dyDescent="0.25">
      <c r="A122" s="83"/>
      <c r="B122" s="84"/>
      <c r="C122" s="86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2"/>
      <c r="S122" s="115"/>
      <c r="T122" s="115"/>
      <c r="U122" s="116"/>
    </row>
    <row r="123" spans="1:21" s="212" customFormat="1" ht="12" customHeight="1" x14ac:dyDescent="0.25">
      <c r="A123" s="206"/>
      <c r="B123" s="207"/>
      <c r="C123" s="208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10"/>
      <c r="T123" s="210"/>
      <c r="U123" s="211"/>
    </row>
    <row r="124" spans="1:21" s="215" customFormat="1" ht="17.25" customHeight="1" x14ac:dyDescent="0.25">
      <c r="A124" s="287" t="s">
        <v>162</v>
      </c>
      <c r="B124" s="288"/>
      <c r="C124" s="133" t="s">
        <v>3</v>
      </c>
      <c r="D124" s="108">
        <f>D121</f>
        <v>0</v>
      </c>
      <c r="E124" s="108">
        <f>D124+E121</f>
        <v>0</v>
      </c>
      <c r="F124" s="108">
        <f t="shared" ref="F124:N124" si="96">E124+F121</f>
        <v>0</v>
      </c>
      <c r="G124" s="108">
        <f t="shared" si="96"/>
        <v>0</v>
      </c>
      <c r="H124" s="108">
        <f t="shared" si="96"/>
        <v>0</v>
      </c>
      <c r="I124" s="108">
        <f t="shared" si="96"/>
        <v>0</v>
      </c>
      <c r="J124" s="108">
        <f t="shared" si="96"/>
        <v>0</v>
      </c>
      <c r="K124" s="108">
        <f t="shared" si="96"/>
        <v>0</v>
      </c>
      <c r="L124" s="108">
        <f t="shared" si="96"/>
        <v>0</v>
      </c>
      <c r="M124" s="108">
        <f t="shared" si="96"/>
        <v>0</v>
      </c>
      <c r="N124" s="108">
        <f t="shared" si="96"/>
        <v>0</v>
      </c>
      <c r="O124" s="108">
        <f t="shared" ref="O124" si="97">N124+O121</f>
        <v>0</v>
      </c>
      <c r="P124" s="108">
        <f t="shared" ref="P124" si="98">O124+P121</f>
        <v>0</v>
      </c>
      <c r="Q124" s="108">
        <f t="shared" ref="Q124" si="99">P124+Q121</f>
        <v>0</v>
      </c>
      <c r="R124" s="108">
        <f t="shared" ref="R124" si="100">Q124+R121</f>
        <v>0</v>
      </c>
      <c r="S124" s="213"/>
      <c r="T124" s="213"/>
      <c r="U124" s="214"/>
    </row>
    <row r="125" spans="1:21" s="215" customFormat="1" ht="4.5" customHeight="1" x14ac:dyDescent="0.25">
      <c r="A125" s="216"/>
      <c r="B125" s="217"/>
      <c r="C125" s="218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219"/>
      <c r="S125" s="213"/>
      <c r="T125" s="213"/>
      <c r="U125" s="214"/>
    </row>
    <row r="126" spans="1:21" s="226" customFormat="1" ht="12.75" customHeight="1" x14ac:dyDescent="0.25">
      <c r="A126" s="220"/>
      <c r="B126" s="221"/>
      <c r="C126" s="222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4"/>
      <c r="T126" s="224"/>
      <c r="U126" s="225"/>
    </row>
    <row r="127" spans="1:21" x14ac:dyDescent="0.25">
      <c r="B127" s="113"/>
      <c r="C127" s="89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6"/>
    </row>
    <row r="128" spans="1:21" x14ac:dyDescent="0.25">
      <c r="B128" s="113"/>
      <c r="C128" s="89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6"/>
    </row>
    <row r="129" spans="2:21" x14ac:dyDescent="0.25">
      <c r="B129" s="113"/>
      <c r="C129" s="89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6"/>
    </row>
    <row r="130" spans="2:21" x14ac:dyDescent="0.25">
      <c r="B130" s="113"/>
      <c r="C130" s="89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6"/>
    </row>
    <row r="131" spans="2:21" x14ac:dyDescent="0.25">
      <c r="B131" s="113"/>
      <c r="C131" s="89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6"/>
    </row>
    <row r="132" spans="2:21" x14ac:dyDescent="0.25">
      <c r="B132" s="113"/>
      <c r="C132" s="89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6"/>
    </row>
    <row r="133" spans="2:21" x14ac:dyDescent="0.25">
      <c r="B133" s="113"/>
      <c r="C133" s="89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6"/>
    </row>
    <row r="134" spans="2:21" x14ac:dyDescent="0.25">
      <c r="B134" s="113"/>
      <c r="C134" s="89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6"/>
    </row>
    <row r="135" spans="2:21" x14ac:dyDescent="0.25">
      <c r="B135" s="113"/>
      <c r="C135" s="89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6"/>
    </row>
    <row r="136" spans="2:21" x14ac:dyDescent="0.25">
      <c r="B136" s="113"/>
      <c r="C136" s="89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6"/>
    </row>
    <row r="137" spans="2:21" x14ac:dyDescent="0.25">
      <c r="B137" s="113"/>
      <c r="C137" s="89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6"/>
    </row>
    <row r="138" spans="2:21" x14ac:dyDescent="0.25">
      <c r="B138" s="113"/>
      <c r="C138" s="89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6"/>
    </row>
    <row r="139" spans="2:21" x14ac:dyDescent="0.25">
      <c r="B139" s="113"/>
      <c r="C139" s="89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6"/>
    </row>
    <row r="140" spans="2:21" x14ac:dyDescent="0.25">
      <c r="B140" s="113"/>
      <c r="C140" s="89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6"/>
    </row>
    <row r="141" spans="2:21" x14ac:dyDescent="0.25">
      <c r="B141" s="113"/>
      <c r="C141" s="89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6"/>
    </row>
    <row r="142" spans="2:21" x14ac:dyDescent="0.25">
      <c r="B142" s="113"/>
      <c r="C142" s="89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6"/>
    </row>
    <row r="143" spans="2:21" x14ac:dyDescent="0.25">
      <c r="B143" s="113"/>
      <c r="C143" s="89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6"/>
    </row>
    <row r="144" spans="2:21" x14ac:dyDescent="0.25">
      <c r="B144" s="113"/>
      <c r="C144" s="89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6"/>
    </row>
    <row r="145" spans="2:21" x14ac:dyDescent="0.25">
      <c r="B145" s="113"/>
      <c r="C145" s="89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6"/>
    </row>
    <row r="146" spans="2:21" x14ac:dyDescent="0.25">
      <c r="B146" s="113"/>
      <c r="C146" s="89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6"/>
    </row>
    <row r="147" spans="2:21" x14ac:dyDescent="0.25">
      <c r="B147" s="113"/>
      <c r="C147" s="89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6"/>
    </row>
    <row r="148" spans="2:21" x14ac:dyDescent="0.25">
      <c r="B148" s="113"/>
      <c r="C148" s="89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6"/>
    </row>
    <row r="149" spans="2:21" x14ac:dyDescent="0.25">
      <c r="B149" s="113"/>
      <c r="C149" s="89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6"/>
    </row>
    <row r="150" spans="2:21" x14ac:dyDescent="0.25">
      <c r="B150" s="113"/>
      <c r="C150" s="89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6"/>
    </row>
    <row r="151" spans="2:21" x14ac:dyDescent="0.25">
      <c r="B151" s="113"/>
      <c r="C151" s="89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6"/>
    </row>
    <row r="152" spans="2:21" x14ac:dyDescent="0.25">
      <c r="B152" s="113"/>
      <c r="C152" s="89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6"/>
    </row>
    <row r="153" spans="2:21" x14ac:dyDescent="0.25">
      <c r="B153" s="113"/>
      <c r="C153" s="89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6"/>
    </row>
    <row r="154" spans="2:21" x14ac:dyDescent="0.25">
      <c r="B154" s="113"/>
      <c r="C154" s="89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6"/>
    </row>
    <row r="155" spans="2:21" x14ac:dyDescent="0.25">
      <c r="B155" s="113"/>
      <c r="C155" s="89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6"/>
    </row>
    <row r="156" spans="2:21" x14ac:dyDescent="0.25">
      <c r="B156" s="113"/>
      <c r="C156" s="89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6"/>
    </row>
    <row r="157" spans="2:21" x14ac:dyDescent="0.25">
      <c r="B157" s="113"/>
      <c r="C157" s="89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6"/>
    </row>
    <row r="158" spans="2:21" x14ac:dyDescent="0.25">
      <c r="B158" s="113"/>
      <c r="C158" s="89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6"/>
    </row>
    <row r="159" spans="2:21" x14ac:dyDescent="0.25">
      <c r="B159" s="113"/>
      <c r="C159" s="89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6"/>
    </row>
    <row r="160" spans="2:21" x14ac:dyDescent="0.25">
      <c r="B160" s="113"/>
      <c r="C160" s="89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6"/>
    </row>
    <row r="161" spans="2:21" x14ac:dyDescent="0.25">
      <c r="B161" s="113"/>
      <c r="C161" s="89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6"/>
    </row>
    <row r="162" spans="2:21" x14ac:dyDescent="0.25">
      <c r="B162" s="113"/>
      <c r="C162" s="89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6"/>
    </row>
    <row r="163" spans="2:21" x14ac:dyDescent="0.25">
      <c r="B163" s="113"/>
      <c r="C163" s="89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6"/>
    </row>
    <row r="164" spans="2:21" x14ac:dyDescent="0.25">
      <c r="B164" s="113"/>
      <c r="C164" s="89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6"/>
    </row>
    <row r="165" spans="2:21" x14ac:dyDescent="0.25">
      <c r="B165" s="113"/>
      <c r="C165" s="89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6"/>
    </row>
    <row r="166" spans="2:21" x14ac:dyDescent="0.25">
      <c r="B166" s="113"/>
      <c r="C166" s="89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6"/>
    </row>
    <row r="167" spans="2:21" x14ac:dyDescent="0.25">
      <c r="B167" s="113"/>
      <c r="C167" s="89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6"/>
    </row>
    <row r="168" spans="2:21" x14ac:dyDescent="0.25">
      <c r="B168" s="113"/>
      <c r="C168" s="89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6"/>
    </row>
    <row r="169" spans="2:21" x14ac:dyDescent="0.25">
      <c r="B169" s="113"/>
      <c r="C169" s="89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6"/>
    </row>
    <row r="170" spans="2:21" x14ac:dyDescent="0.25">
      <c r="B170" s="113"/>
      <c r="C170" s="89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6"/>
    </row>
    <row r="171" spans="2:21" x14ac:dyDescent="0.25">
      <c r="B171" s="113"/>
      <c r="C171" s="89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6"/>
    </row>
    <row r="172" spans="2:21" x14ac:dyDescent="0.25">
      <c r="B172" s="113"/>
      <c r="C172" s="89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6"/>
    </row>
    <row r="173" spans="2:21" x14ac:dyDescent="0.25">
      <c r="B173" s="113"/>
      <c r="C173" s="89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6"/>
    </row>
    <row r="174" spans="2:21" x14ac:dyDescent="0.25">
      <c r="B174" s="113"/>
      <c r="C174" s="89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6"/>
    </row>
    <row r="175" spans="2:21" x14ac:dyDescent="0.25">
      <c r="B175" s="113"/>
      <c r="C175" s="89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6"/>
    </row>
    <row r="176" spans="2:21" x14ac:dyDescent="0.25">
      <c r="B176" s="113"/>
      <c r="C176" s="89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6"/>
    </row>
    <row r="177" spans="2:21" x14ac:dyDescent="0.25">
      <c r="B177" s="113"/>
      <c r="C177" s="89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6"/>
    </row>
    <row r="178" spans="2:21" x14ac:dyDescent="0.25">
      <c r="B178" s="113"/>
      <c r="C178" s="89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6"/>
    </row>
    <row r="179" spans="2:21" x14ac:dyDescent="0.25">
      <c r="B179" s="113"/>
      <c r="C179" s="89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6"/>
    </row>
    <row r="180" spans="2:21" x14ac:dyDescent="0.25">
      <c r="B180" s="113"/>
      <c r="C180" s="89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6"/>
    </row>
    <row r="181" spans="2:21" x14ac:dyDescent="0.25">
      <c r="B181" s="113"/>
      <c r="C181" s="89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6"/>
    </row>
    <row r="182" spans="2:21" x14ac:dyDescent="0.25">
      <c r="B182" s="113"/>
      <c r="C182" s="89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6"/>
    </row>
    <row r="183" spans="2:21" x14ac:dyDescent="0.25">
      <c r="B183" s="113"/>
      <c r="C183" s="89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6"/>
    </row>
    <row r="184" spans="2:21" x14ac:dyDescent="0.25">
      <c r="B184" s="113"/>
      <c r="C184" s="89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6"/>
    </row>
    <row r="185" spans="2:21" x14ac:dyDescent="0.25">
      <c r="B185" s="113"/>
      <c r="C185" s="89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6"/>
    </row>
    <row r="186" spans="2:21" x14ac:dyDescent="0.25">
      <c r="B186" s="113"/>
      <c r="C186" s="89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6"/>
    </row>
    <row r="187" spans="2:21" x14ac:dyDescent="0.25">
      <c r="B187" s="113"/>
      <c r="C187" s="89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6"/>
    </row>
    <row r="188" spans="2:21" x14ac:dyDescent="0.25">
      <c r="B188" s="113"/>
      <c r="C188" s="89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6"/>
    </row>
    <row r="189" spans="2:21" x14ac:dyDescent="0.25">
      <c r="B189" s="113"/>
      <c r="C189" s="89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6"/>
    </row>
    <row r="190" spans="2:21" x14ac:dyDescent="0.25">
      <c r="B190" s="113"/>
      <c r="C190" s="89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6"/>
    </row>
    <row r="191" spans="2:21" x14ac:dyDescent="0.25">
      <c r="B191" s="113"/>
      <c r="C191" s="89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6"/>
    </row>
    <row r="192" spans="2:21" x14ac:dyDescent="0.25">
      <c r="B192" s="113"/>
      <c r="C192" s="89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6"/>
    </row>
    <row r="193" spans="2:21" x14ac:dyDescent="0.25">
      <c r="B193" s="113"/>
      <c r="C193" s="89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6"/>
    </row>
    <row r="194" spans="2:21" x14ac:dyDescent="0.25">
      <c r="B194" s="113"/>
      <c r="C194" s="89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6"/>
    </row>
    <row r="195" spans="2:21" x14ac:dyDescent="0.25">
      <c r="B195" s="113"/>
      <c r="C195" s="89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6"/>
    </row>
    <row r="196" spans="2:21" x14ac:dyDescent="0.25">
      <c r="B196" s="113"/>
      <c r="C196" s="89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6"/>
    </row>
    <row r="197" spans="2:21" x14ac:dyDescent="0.25">
      <c r="B197" s="113"/>
      <c r="C197" s="89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6"/>
    </row>
    <row r="198" spans="2:21" x14ac:dyDescent="0.25">
      <c r="B198" s="113"/>
      <c r="C198" s="89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6"/>
    </row>
    <row r="199" spans="2:21" x14ac:dyDescent="0.25">
      <c r="B199" s="113"/>
      <c r="C199" s="89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6"/>
    </row>
    <row r="200" spans="2:21" x14ac:dyDescent="0.25">
      <c r="B200" s="113"/>
      <c r="C200" s="89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6"/>
    </row>
    <row r="201" spans="2:21" x14ac:dyDescent="0.25">
      <c r="B201" s="113"/>
      <c r="C201" s="89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6"/>
    </row>
    <row r="202" spans="2:21" x14ac:dyDescent="0.25">
      <c r="B202" s="113"/>
      <c r="C202" s="89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6"/>
    </row>
    <row r="203" spans="2:21" x14ac:dyDescent="0.25">
      <c r="B203" s="113"/>
      <c r="C203" s="89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6"/>
    </row>
    <row r="204" spans="2:21" x14ac:dyDescent="0.25">
      <c r="B204" s="113"/>
      <c r="C204" s="89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6"/>
    </row>
    <row r="205" spans="2:21" x14ac:dyDescent="0.25">
      <c r="B205" s="113"/>
      <c r="C205" s="89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6"/>
    </row>
    <row r="206" spans="2:21" x14ac:dyDescent="0.25">
      <c r="B206" s="113"/>
      <c r="C206" s="89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6"/>
    </row>
    <row r="207" spans="2:21" x14ac:dyDescent="0.25">
      <c r="B207" s="113"/>
      <c r="C207" s="89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6"/>
    </row>
    <row r="208" spans="2:21" x14ac:dyDescent="0.25">
      <c r="B208" s="113"/>
      <c r="C208" s="89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6"/>
    </row>
    <row r="209" spans="2:21" x14ac:dyDescent="0.25">
      <c r="B209" s="113"/>
      <c r="C209" s="89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6"/>
    </row>
    <row r="210" spans="2:21" x14ac:dyDescent="0.25">
      <c r="B210" s="113"/>
      <c r="C210" s="89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6"/>
    </row>
    <row r="211" spans="2:21" x14ac:dyDescent="0.25">
      <c r="B211" s="113"/>
      <c r="C211" s="89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6"/>
    </row>
    <row r="212" spans="2:21" x14ac:dyDescent="0.25">
      <c r="B212" s="113"/>
      <c r="C212" s="89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6"/>
    </row>
    <row r="213" spans="2:21" x14ac:dyDescent="0.25">
      <c r="B213" s="113"/>
      <c r="C213" s="89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6"/>
    </row>
    <row r="214" spans="2:21" x14ac:dyDescent="0.25">
      <c r="B214" s="113"/>
      <c r="C214" s="89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6"/>
    </row>
    <row r="215" spans="2:21" x14ac:dyDescent="0.25">
      <c r="B215" s="113"/>
      <c r="C215" s="89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6"/>
    </row>
    <row r="216" spans="2:21" x14ac:dyDescent="0.25">
      <c r="B216" s="113"/>
      <c r="C216" s="89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6"/>
    </row>
    <row r="217" spans="2:21" x14ac:dyDescent="0.25">
      <c r="B217" s="113"/>
      <c r="C217" s="89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6"/>
    </row>
    <row r="218" spans="2:21" x14ac:dyDescent="0.25">
      <c r="B218" s="113"/>
      <c r="C218" s="89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6"/>
    </row>
    <row r="219" spans="2:21" x14ac:dyDescent="0.25">
      <c r="B219" s="113"/>
      <c r="C219" s="89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6"/>
    </row>
    <row r="220" spans="2:21" x14ac:dyDescent="0.25">
      <c r="B220" s="113"/>
      <c r="C220" s="89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6"/>
    </row>
    <row r="221" spans="2:21" x14ac:dyDescent="0.25">
      <c r="B221" s="113"/>
      <c r="C221" s="89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6"/>
    </row>
    <row r="222" spans="2:21" x14ac:dyDescent="0.25">
      <c r="B222" s="113"/>
      <c r="C222" s="89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6"/>
    </row>
    <row r="223" spans="2:21" x14ac:dyDescent="0.25">
      <c r="B223" s="113"/>
      <c r="C223" s="89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6"/>
    </row>
    <row r="224" spans="2:21" x14ac:dyDescent="0.25">
      <c r="B224" s="113"/>
      <c r="C224" s="89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6"/>
    </row>
    <row r="225" spans="2:21" x14ac:dyDescent="0.25">
      <c r="B225" s="113"/>
      <c r="C225" s="89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6"/>
    </row>
    <row r="226" spans="2:21" x14ac:dyDescent="0.25">
      <c r="B226" s="113"/>
      <c r="C226" s="89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6"/>
    </row>
    <row r="227" spans="2:21" x14ac:dyDescent="0.25">
      <c r="B227" s="113"/>
      <c r="C227" s="89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6"/>
    </row>
    <row r="228" spans="2:21" x14ac:dyDescent="0.25">
      <c r="B228" s="113"/>
      <c r="C228" s="89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6"/>
    </row>
    <row r="229" spans="2:21" x14ac:dyDescent="0.25">
      <c r="B229" s="113"/>
      <c r="C229" s="89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6"/>
    </row>
    <row r="230" spans="2:21" x14ac:dyDescent="0.25">
      <c r="B230" s="113"/>
      <c r="C230" s="89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6"/>
    </row>
    <row r="231" spans="2:21" x14ac:dyDescent="0.25">
      <c r="B231" s="113"/>
      <c r="C231" s="89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6"/>
    </row>
    <row r="232" spans="2:21" x14ac:dyDescent="0.25">
      <c r="B232" s="113"/>
      <c r="C232" s="89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6"/>
    </row>
    <row r="233" spans="2:21" x14ac:dyDescent="0.25">
      <c r="B233" s="113"/>
      <c r="C233" s="89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6"/>
    </row>
    <row r="234" spans="2:21" x14ac:dyDescent="0.25">
      <c r="B234" s="113"/>
      <c r="C234" s="89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6"/>
    </row>
    <row r="235" spans="2:21" x14ac:dyDescent="0.25">
      <c r="B235" s="113"/>
      <c r="C235" s="89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6"/>
    </row>
    <row r="236" spans="2:21" x14ac:dyDescent="0.25">
      <c r="B236" s="113"/>
      <c r="C236" s="89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6"/>
    </row>
    <row r="237" spans="2:21" x14ac:dyDescent="0.25">
      <c r="B237" s="113"/>
      <c r="C237" s="89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6"/>
    </row>
    <row r="238" spans="2:21" x14ac:dyDescent="0.25">
      <c r="B238" s="113"/>
      <c r="C238" s="89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6"/>
    </row>
    <row r="239" spans="2:21" x14ac:dyDescent="0.25">
      <c r="B239" s="113"/>
      <c r="C239" s="89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6"/>
    </row>
    <row r="240" spans="2:21" x14ac:dyDescent="0.25">
      <c r="B240" s="113"/>
      <c r="C240" s="89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6"/>
    </row>
    <row r="241" spans="2:21" x14ac:dyDescent="0.25">
      <c r="B241" s="113"/>
      <c r="C241" s="89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6"/>
    </row>
    <row r="242" spans="2:21" x14ac:dyDescent="0.25">
      <c r="B242" s="113"/>
      <c r="C242" s="89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6"/>
    </row>
    <row r="243" spans="2:21" x14ac:dyDescent="0.25">
      <c r="B243" s="113"/>
      <c r="C243" s="89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6"/>
    </row>
    <row r="244" spans="2:21" x14ac:dyDescent="0.25">
      <c r="B244" s="113"/>
      <c r="C244" s="89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6"/>
    </row>
    <row r="245" spans="2:21" x14ac:dyDescent="0.25">
      <c r="B245" s="113"/>
      <c r="C245" s="89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6"/>
    </row>
    <row r="246" spans="2:21" x14ac:dyDescent="0.25">
      <c r="B246" s="113"/>
      <c r="C246" s="89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6"/>
    </row>
    <row r="247" spans="2:21" x14ac:dyDescent="0.25">
      <c r="B247" s="113"/>
      <c r="C247" s="89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6"/>
    </row>
    <row r="248" spans="2:21" x14ac:dyDescent="0.25">
      <c r="B248" s="113"/>
      <c r="C248" s="89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6"/>
    </row>
    <row r="249" spans="2:21" x14ac:dyDescent="0.25">
      <c r="B249" s="113"/>
      <c r="C249" s="89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6"/>
    </row>
    <row r="250" spans="2:21" x14ac:dyDescent="0.25">
      <c r="B250" s="113"/>
      <c r="C250" s="89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6"/>
    </row>
    <row r="251" spans="2:21" x14ac:dyDescent="0.25">
      <c r="B251" s="113"/>
      <c r="C251" s="89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6"/>
    </row>
    <row r="252" spans="2:21" x14ac:dyDescent="0.25">
      <c r="B252" s="113"/>
      <c r="C252" s="89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6"/>
    </row>
    <row r="253" spans="2:21" x14ac:dyDescent="0.25">
      <c r="B253" s="113"/>
      <c r="C253" s="89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6"/>
    </row>
    <row r="254" spans="2:21" x14ac:dyDescent="0.25">
      <c r="B254" s="113"/>
      <c r="C254" s="89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6"/>
    </row>
    <row r="255" spans="2:21" x14ac:dyDescent="0.25">
      <c r="B255" s="113"/>
      <c r="C255" s="89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6"/>
    </row>
    <row r="256" spans="2:21" x14ac:dyDescent="0.25">
      <c r="B256" s="113"/>
      <c r="C256" s="89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6"/>
    </row>
    <row r="257" spans="2:21" x14ac:dyDescent="0.25">
      <c r="B257" s="113"/>
      <c r="C257" s="89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6"/>
    </row>
    <row r="258" spans="2:21" x14ac:dyDescent="0.25">
      <c r="B258" s="113"/>
      <c r="C258" s="89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6"/>
    </row>
    <row r="259" spans="2:21" x14ac:dyDescent="0.25">
      <c r="B259" s="113"/>
      <c r="C259" s="89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6"/>
    </row>
    <row r="260" spans="2:21" x14ac:dyDescent="0.25">
      <c r="B260" s="113"/>
      <c r="C260" s="89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6"/>
    </row>
    <row r="261" spans="2:21" x14ac:dyDescent="0.25">
      <c r="B261" s="113"/>
      <c r="C261" s="89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6"/>
    </row>
    <row r="262" spans="2:21" x14ac:dyDescent="0.25">
      <c r="B262" s="113"/>
      <c r="C262" s="89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6"/>
    </row>
    <row r="263" spans="2:21" x14ac:dyDescent="0.25">
      <c r="B263" s="113"/>
      <c r="C263" s="89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6"/>
    </row>
    <row r="264" spans="2:21" x14ac:dyDescent="0.25">
      <c r="B264" s="113"/>
      <c r="C264" s="89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6"/>
    </row>
    <row r="265" spans="2:21" x14ac:dyDescent="0.25">
      <c r="B265" s="113"/>
      <c r="C265" s="89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6"/>
    </row>
    <row r="266" spans="2:21" x14ac:dyDescent="0.25">
      <c r="B266" s="113"/>
      <c r="C266" s="89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6"/>
    </row>
    <row r="267" spans="2:21" x14ac:dyDescent="0.25">
      <c r="B267" s="113"/>
      <c r="C267" s="89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6"/>
    </row>
    <row r="268" spans="2:21" x14ac:dyDescent="0.25">
      <c r="B268" s="113"/>
      <c r="C268" s="89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6"/>
    </row>
    <row r="269" spans="2:21" x14ac:dyDescent="0.25">
      <c r="B269" s="113"/>
      <c r="C269" s="89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6"/>
    </row>
    <row r="270" spans="2:21" x14ac:dyDescent="0.25">
      <c r="B270" s="113"/>
      <c r="C270" s="89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6"/>
    </row>
    <row r="271" spans="2:21" x14ac:dyDescent="0.25">
      <c r="B271" s="113"/>
      <c r="C271" s="89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6"/>
    </row>
    <row r="272" spans="2:21" x14ac:dyDescent="0.25">
      <c r="B272" s="113"/>
      <c r="C272" s="89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6"/>
    </row>
    <row r="273" spans="2:21" x14ac:dyDescent="0.25">
      <c r="B273" s="113"/>
      <c r="C273" s="89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6"/>
    </row>
    <row r="274" spans="2:21" x14ac:dyDescent="0.25">
      <c r="B274" s="113"/>
      <c r="C274" s="89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6"/>
    </row>
    <row r="275" spans="2:21" x14ac:dyDescent="0.25">
      <c r="B275" s="113"/>
      <c r="C275" s="89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6"/>
    </row>
    <row r="276" spans="2:21" x14ac:dyDescent="0.25">
      <c r="B276" s="113"/>
      <c r="C276" s="89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6"/>
    </row>
    <row r="277" spans="2:21" x14ac:dyDescent="0.25">
      <c r="B277" s="113"/>
      <c r="C277" s="89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6"/>
    </row>
    <row r="278" spans="2:21" x14ac:dyDescent="0.25">
      <c r="B278" s="113"/>
      <c r="C278" s="89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6"/>
    </row>
    <row r="279" spans="2:21" x14ac:dyDescent="0.25">
      <c r="B279" s="113"/>
      <c r="C279" s="89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6"/>
    </row>
    <row r="280" spans="2:21" x14ac:dyDescent="0.25">
      <c r="B280" s="113"/>
      <c r="C280" s="89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6"/>
    </row>
    <row r="281" spans="2:21" x14ac:dyDescent="0.25">
      <c r="B281" s="113"/>
      <c r="C281" s="89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6"/>
    </row>
    <row r="282" spans="2:21" x14ac:dyDescent="0.25">
      <c r="B282" s="113"/>
      <c r="C282" s="89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6"/>
    </row>
    <row r="283" spans="2:21" x14ac:dyDescent="0.25">
      <c r="B283" s="113"/>
      <c r="C283" s="89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6"/>
    </row>
    <row r="284" spans="2:21" x14ac:dyDescent="0.25">
      <c r="B284" s="113"/>
      <c r="C284" s="89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6"/>
    </row>
    <row r="285" spans="2:21" x14ac:dyDescent="0.25">
      <c r="B285" s="113"/>
      <c r="C285" s="89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6"/>
    </row>
    <row r="286" spans="2:21" x14ac:dyDescent="0.25">
      <c r="B286" s="113"/>
      <c r="C286" s="89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6"/>
    </row>
    <row r="287" spans="2:21" x14ac:dyDescent="0.25">
      <c r="B287" s="113"/>
      <c r="C287" s="89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6"/>
    </row>
    <row r="288" spans="2:21" x14ac:dyDescent="0.25">
      <c r="B288" s="113"/>
      <c r="C288" s="89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6"/>
    </row>
    <row r="289" spans="2:21" x14ac:dyDescent="0.25">
      <c r="B289" s="113"/>
      <c r="C289" s="89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6"/>
    </row>
    <row r="290" spans="2:21" x14ac:dyDescent="0.25">
      <c r="B290" s="113"/>
      <c r="C290" s="89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6"/>
    </row>
    <row r="291" spans="2:21" x14ac:dyDescent="0.25">
      <c r="B291" s="113"/>
      <c r="C291" s="89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6"/>
    </row>
    <row r="292" spans="2:21" x14ac:dyDescent="0.25">
      <c r="B292" s="113"/>
      <c r="C292" s="89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6"/>
    </row>
    <row r="293" spans="2:21" x14ac:dyDescent="0.25">
      <c r="B293" s="113"/>
      <c r="C293" s="89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6"/>
    </row>
    <row r="294" spans="2:21" x14ac:dyDescent="0.25">
      <c r="B294" s="113"/>
      <c r="C294" s="89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6"/>
    </row>
    <row r="295" spans="2:21" x14ac:dyDescent="0.25">
      <c r="B295" s="113"/>
      <c r="C295" s="89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6"/>
    </row>
    <row r="296" spans="2:21" x14ac:dyDescent="0.25">
      <c r="B296" s="113"/>
      <c r="C296" s="89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6"/>
    </row>
    <row r="297" spans="2:21" x14ac:dyDescent="0.25">
      <c r="B297" s="113"/>
      <c r="C297" s="89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6"/>
    </row>
    <row r="298" spans="2:21" x14ac:dyDescent="0.25">
      <c r="B298" s="113"/>
      <c r="C298" s="89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6"/>
    </row>
    <row r="299" spans="2:21" x14ac:dyDescent="0.25">
      <c r="B299" s="113"/>
      <c r="C299" s="89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6"/>
    </row>
    <row r="300" spans="2:21" x14ac:dyDescent="0.25">
      <c r="B300" s="113"/>
      <c r="C300" s="89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6"/>
    </row>
    <row r="301" spans="2:21" x14ac:dyDescent="0.25">
      <c r="B301" s="113"/>
      <c r="C301" s="89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6"/>
    </row>
    <row r="302" spans="2:21" x14ac:dyDescent="0.25">
      <c r="B302" s="113"/>
      <c r="C302" s="89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6"/>
    </row>
    <row r="303" spans="2:21" x14ac:dyDescent="0.25">
      <c r="B303" s="113"/>
      <c r="C303" s="89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6"/>
    </row>
    <row r="304" spans="2:21" x14ac:dyDescent="0.25">
      <c r="B304" s="113"/>
      <c r="C304" s="89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6"/>
    </row>
    <row r="305" spans="2:21" x14ac:dyDescent="0.25">
      <c r="B305" s="113"/>
      <c r="C305" s="89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6"/>
    </row>
    <row r="306" spans="2:21" x14ac:dyDescent="0.25">
      <c r="B306" s="113"/>
      <c r="C306" s="89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6"/>
    </row>
    <row r="307" spans="2:21" x14ac:dyDescent="0.25">
      <c r="B307" s="113"/>
      <c r="C307" s="89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6"/>
    </row>
    <row r="308" spans="2:21" x14ac:dyDescent="0.25">
      <c r="B308" s="113"/>
      <c r="C308" s="89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6"/>
    </row>
    <row r="309" spans="2:21" x14ac:dyDescent="0.25">
      <c r="B309" s="113"/>
      <c r="C309" s="89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6"/>
    </row>
    <row r="310" spans="2:21" x14ac:dyDescent="0.25">
      <c r="B310" s="113"/>
      <c r="C310" s="89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6"/>
    </row>
    <row r="311" spans="2:21" x14ac:dyDescent="0.25">
      <c r="B311" s="113"/>
      <c r="C311" s="89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6"/>
    </row>
    <row r="312" spans="2:21" x14ac:dyDescent="0.25">
      <c r="B312" s="113"/>
      <c r="C312" s="89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6"/>
    </row>
    <row r="313" spans="2:21" x14ac:dyDescent="0.25">
      <c r="B313" s="113"/>
      <c r="C313" s="89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6"/>
    </row>
    <row r="314" spans="2:21" x14ac:dyDescent="0.25">
      <c r="B314" s="113"/>
      <c r="C314" s="89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6"/>
    </row>
    <row r="315" spans="2:21" x14ac:dyDescent="0.25">
      <c r="B315" s="113"/>
      <c r="C315" s="89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6"/>
    </row>
    <row r="316" spans="2:21" x14ac:dyDescent="0.25">
      <c r="B316" s="113"/>
      <c r="C316" s="89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6"/>
    </row>
    <row r="317" spans="2:21" x14ac:dyDescent="0.25">
      <c r="B317" s="113"/>
      <c r="C317" s="89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6"/>
    </row>
    <row r="318" spans="2:21" x14ac:dyDescent="0.25">
      <c r="B318" s="113"/>
      <c r="C318" s="89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6"/>
    </row>
    <row r="319" spans="2:21" x14ac:dyDescent="0.25">
      <c r="B319" s="113"/>
      <c r="C319" s="89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6"/>
    </row>
    <row r="320" spans="2:21" x14ac:dyDescent="0.25">
      <c r="B320" s="113"/>
      <c r="C320" s="89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6"/>
    </row>
    <row r="321" spans="2:21" x14ac:dyDescent="0.25">
      <c r="B321" s="113"/>
      <c r="C321" s="89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6"/>
    </row>
    <row r="322" spans="2:21" x14ac:dyDescent="0.25">
      <c r="B322" s="113"/>
      <c r="C322" s="89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6"/>
    </row>
    <row r="323" spans="2:21" x14ac:dyDescent="0.25">
      <c r="B323" s="113"/>
      <c r="C323" s="89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6"/>
    </row>
    <row r="324" spans="2:21" x14ac:dyDescent="0.25">
      <c r="B324" s="113"/>
      <c r="C324" s="89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6"/>
    </row>
    <row r="325" spans="2:21" x14ac:dyDescent="0.25">
      <c r="B325" s="113"/>
      <c r="C325" s="89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6"/>
    </row>
    <row r="326" spans="2:21" x14ac:dyDescent="0.25">
      <c r="B326" s="113"/>
      <c r="C326" s="89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6"/>
    </row>
    <row r="327" spans="2:21" x14ac:dyDescent="0.25">
      <c r="B327" s="113"/>
      <c r="C327" s="89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6"/>
    </row>
    <row r="328" spans="2:21" x14ac:dyDescent="0.25">
      <c r="B328" s="113"/>
      <c r="C328" s="89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6"/>
    </row>
    <row r="329" spans="2:21" x14ac:dyDescent="0.25">
      <c r="B329" s="113"/>
      <c r="C329" s="89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6"/>
    </row>
    <row r="330" spans="2:21" x14ac:dyDescent="0.25">
      <c r="B330" s="113"/>
      <c r="C330" s="89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6"/>
    </row>
    <row r="331" spans="2:21" x14ac:dyDescent="0.25">
      <c r="B331" s="113"/>
      <c r="C331" s="89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6"/>
    </row>
    <row r="332" spans="2:21" x14ac:dyDescent="0.25">
      <c r="B332" s="113"/>
      <c r="C332" s="89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6"/>
    </row>
    <row r="333" spans="2:21" x14ac:dyDescent="0.25">
      <c r="B333" s="113"/>
      <c r="C333" s="89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6"/>
    </row>
    <row r="334" spans="2:21" x14ac:dyDescent="0.25">
      <c r="B334" s="113"/>
      <c r="C334" s="89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6"/>
    </row>
    <row r="335" spans="2:21" x14ac:dyDescent="0.25">
      <c r="B335" s="113"/>
      <c r="C335" s="89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6"/>
    </row>
    <row r="336" spans="2:21" x14ac:dyDescent="0.25">
      <c r="B336" s="113"/>
      <c r="C336" s="89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6"/>
    </row>
    <row r="337" spans="2:21" x14ac:dyDescent="0.25">
      <c r="B337" s="113"/>
      <c r="C337" s="89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6"/>
    </row>
    <row r="338" spans="2:21" x14ac:dyDescent="0.25">
      <c r="B338" s="113"/>
      <c r="C338" s="89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6"/>
    </row>
    <row r="339" spans="2:21" x14ac:dyDescent="0.25">
      <c r="B339" s="113"/>
      <c r="C339" s="89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6"/>
    </row>
    <row r="340" spans="2:21" x14ac:dyDescent="0.25">
      <c r="B340" s="113"/>
      <c r="C340" s="89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6"/>
    </row>
    <row r="341" spans="2:21" x14ac:dyDescent="0.25">
      <c r="B341" s="113"/>
      <c r="C341" s="89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6"/>
    </row>
    <row r="342" spans="2:21" x14ac:dyDescent="0.25">
      <c r="B342" s="113"/>
      <c r="C342" s="89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6"/>
    </row>
    <row r="343" spans="2:21" x14ac:dyDescent="0.25">
      <c r="B343" s="113"/>
      <c r="C343" s="89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6"/>
    </row>
    <row r="344" spans="2:21" x14ac:dyDescent="0.25">
      <c r="B344" s="113"/>
      <c r="C344" s="89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6"/>
    </row>
    <row r="345" spans="2:21" x14ac:dyDescent="0.25">
      <c r="B345" s="113"/>
      <c r="C345" s="89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6"/>
    </row>
    <row r="346" spans="2:21" x14ac:dyDescent="0.25">
      <c r="B346" s="113"/>
      <c r="C346" s="89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6"/>
    </row>
    <row r="347" spans="2:21" x14ac:dyDescent="0.25">
      <c r="B347" s="113"/>
      <c r="C347" s="89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6"/>
    </row>
    <row r="348" spans="2:21" x14ac:dyDescent="0.25">
      <c r="B348" s="113"/>
      <c r="C348" s="89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6"/>
    </row>
    <row r="349" spans="2:21" x14ac:dyDescent="0.25">
      <c r="B349" s="113"/>
      <c r="C349" s="89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6"/>
    </row>
    <row r="350" spans="2:21" x14ac:dyDescent="0.25">
      <c r="B350" s="113"/>
      <c r="C350" s="89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6"/>
    </row>
    <row r="351" spans="2:21" x14ac:dyDescent="0.25">
      <c r="B351" s="113"/>
      <c r="C351" s="89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6"/>
    </row>
    <row r="352" spans="2:21" x14ac:dyDescent="0.25">
      <c r="B352" s="113"/>
      <c r="C352" s="89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6"/>
    </row>
    <row r="353" spans="2:21" x14ac:dyDescent="0.25">
      <c r="B353" s="113"/>
      <c r="C353" s="89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6"/>
    </row>
    <row r="354" spans="2:21" x14ac:dyDescent="0.25">
      <c r="B354" s="113"/>
      <c r="C354" s="89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6"/>
    </row>
    <row r="355" spans="2:21" x14ac:dyDescent="0.25">
      <c r="B355" s="113"/>
      <c r="C355" s="89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6"/>
    </row>
    <row r="356" spans="2:21" x14ac:dyDescent="0.25">
      <c r="B356" s="113"/>
      <c r="C356" s="89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6"/>
    </row>
    <row r="357" spans="2:21" x14ac:dyDescent="0.25">
      <c r="B357" s="113"/>
      <c r="C357" s="89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6"/>
    </row>
    <row r="358" spans="2:21" x14ac:dyDescent="0.25">
      <c r="B358" s="113"/>
      <c r="C358" s="89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6"/>
    </row>
    <row r="359" spans="2:21" x14ac:dyDescent="0.25">
      <c r="B359" s="113"/>
      <c r="C359" s="89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6"/>
    </row>
    <row r="360" spans="2:21" x14ac:dyDescent="0.25">
      <c r="B360" s="113"/>
      <c r="C360" s="89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6"/>
    </row>
    <row r="361" spans="2:21" x14ac:dyDescent="0.25">
      <c r="B361" s="113"/>
      <c r="C361" s="89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6"/>
    </row>
    <row r="362" spans="2:21" x14ac:dyDescent="0.25">
      <c r="B362" s="113"/>
      <c r="C362" s="89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6"/>
    </row>
    <row r="363" spans="2:21" x14ac:dyDescent="0.25">
      <c r="B363" s="113"/>
      <c r="C363" s="89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6"/>
    </row>
    <row r="364" spans="2:21" x14ac:dyDescent="0.25">
      <c r="B364" s="113"/>
      <c r="C364" s="89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6"/>
    </row>
    <row r="365" spans="2:21" x14ac:dyDescent="0.25">
      <c r="B365" s="113"/>
      <c r="C365" s="89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6"/>
    </row>
    <row r="366" spans="2:21" x14ac:dyDescent="0.25">
      <c r="B366" s="113"/>
      <c r="C366" s="89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6"/>
    </row>
    <row r="367" spans="2:21" x14ac:dyDescent="0.25">
      <c r="B367" s="113"/>
      <c r="C367" s="89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6"/>
    </row>
    <row r="368" spans="2:21" x14ac:dyDescent="0.25">
      <c r="B368" s="113"/>
      <c r="C368" s="89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6"/>
    </row>
    <row r="369" spans="2:21" x14ac:dyDescent="0.25">
      <c r="B369" s="113"/>
      <c r="C369" s="89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6"/>
    </row>
    <row r="370" spans="2:21" x14ac:dyDescent="0.25">
      <c r="B370" s="113"/>
      <c r="C370" s="89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6"/>
    </row>
    <row r="371" spans="2:21" x14ac:dyDescent="0.25">
      <c r="B371" s="113"/>
      <c r="C371" s="89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6"/>
    </row>
    <row r="372" spans="2:21" x14ac:dyDescent="0.25">
      <c r="B372" s="113"/>
      <c r="C372" s="89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6"/>
    </row>
    <row r="373" spans="2:21" x14ac:dyDescent="0.25">
      <c r="B373" s="113"/>
      <c r="C373" s="89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6"/>
    </row>
    <row r="374" spans="2:21" x14ac:dyDescent="0.25">
      <c r="B374" s="113"/>
      <c r="C374" s="89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6"/>
    </row>
    <row r="375" spans="2:21" x14ac:dyDescent="0.25">
      <c r="B375" s="113"/>
      <c r="C375" s="89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6"/>
    </row>
    <row r="376" spans="2:21" x14ac:dyDescent="0.25">
      <c r="B376" s="113"/>
      <c r="C376" s="89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6"/>
    </row>
    <row r="377" spans="2:21" x14ac:dyDescent="0.25">
      <c r="B377" s="113"/>
      <c r="C377" s="89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6"/>
    </row>
    <row r="378" spans="2:21" x14ac:dyDescent="0.25">
      <c r="B378" s="113"/>
      <c r="C378" s="89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6"/>
    </row>
    <row r="379" spans="2:21" x14ac:dyDescent="0.25">
      <c r="B379" s="113"/>
      <c r="C379" s="89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6"/>
    </row>
    <row r="380" spans="2:21" x14ac:dyDescent="0.25">
      <c r="B380" s="113"/>
      <c r="C380" s="89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6"/>
    </row>
    <row r="381" spans="2:21" x14ac:dyDescent="0.25">
      <c r="B381" s="113"/>
      <c r="C381" s="89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6"/>
    </row>
    <row r="382" spans="2:21" x14ac:dyDescent="0.25">
      <c r="B382" s="113"/>
      <c r="C382" s="89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6"/>
    </row>
    <row r="383" spans="2:21" x14ac:dyDescent="0.25">
      <c r="B383" s="113"/>
      <c r="C383" s="89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6"/>
    </row>
    <row r="384" spans="2:21" x14ac:dyDescent="0.25">
      <c r="B384" s="113"/>
      <c r="C384" s="89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6"/>
    </row>
    <row r="385" spans="2:21" x14ac:dyDescent="0.25">
      <c r="B385" s="113"/>
      <c r="C385" s="89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6"/>
    </row>
    <row r="386" spans="2:21" x14ac:dyDescent="0.25">
      <c r="B386" s="113"/>
      <c r="C386" s="89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6"/>
    </row>
    <row r="387" spans="2:21" x14ac:dyDescent="0.25">
      <c r="B387" s="113"/>
      <c r="C387" s="89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6"/>
    </row>
    <row r="388" spans="2:21" x14ac:dyDescent="0.25">
      <c r="B388" s="113"/>
      <c r="C388" s="89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6"/>
    </row>
    <row r="389" spans="2:21" x14ac:dyDescent="0.25">
      <c r="B389" s="113"/>
      <c r="C389" s="89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6"/>
    </row>
    <row r="390" spans="2:21" x14ac:dyDescent="0.25">
      <c r="B390" s="113"/>
      <c r="C390" s="89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6"/>
    </row>
    <row r="391" spans="2:21" x14ac:dyDescent="0.25">
      <c r="B391" s="113"/>
      <c r="C391" s="89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6"/>
    </row>
    <row r="392" spans="2:21" x14ac:dyDescent="0.25">
      <c r="B392" s="113"/>
      <c r="C392" s="89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6"/>
    </row>
    <row r="393" spans="2:21" x14ac:dyDescent="0.25">
      <c r="B393" s="113"/>
      <c r="C393" s="89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6"/>
    </row>
    <row r="394" spans="2:21" x14ac:dyDescent="0.25">
      <c r="B394" s="113"/>
      <c r="C394" s="89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6"/>
    </row>
    <row r="395" spans="2:21" x14ac:dyDescent="0.25">
      <c r="B395" s="113"/>
      <c r="C395" s="89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6"/>
    </row>
    <row r="396" spans="2:21" x14ac:dyDescent="0.25">
      <c r="B396" s="113"/>
      <c r="C396" s="89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6"/>
    </row>
    <row r="397" spans="2:21" x14ac:dyDescent="0.25">
      <c r="B397" s="113"/>
      <c r="C397" s="89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6"/>
    </row>
    <row r="398" spans="2:21" x14ac:dyDescent="0.25">
      <c r="B398" s="113"/>
      <c r="C398" s="89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6"/>
    </row>
    <row r="399" spans="2:21" x14ac:dyDescent="0.25">
      <c r="B399" s="113"/>
      <c r="C399" s="89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6"/>
    </row>
    <row r="400" spans="2:21" x14ac:dyDescent="0.25">
      <c r="B400" s="113"/>
      <c r="C400" s="89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6"/>
    </row>
    <row r="401" spans="2:21" x14ac:dyDescent="0.25">
      <c r="B401" s="113"/>
      <c r="C401" s="89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6"/>
    </row>
    <row r="402" spans="2:21" x14ac:dyDescent="0.25">
      <c r="B402" s="113"/>
      <c r="C402" s="89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6"/>
    </row>
    <row r="403" spans="2:21" x14ac:dyDescent="0.25">
      <c r="B403" s="113"/>
      <c r="C403" s="89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6"/>
    </row>
    <row r="404" spans="2:21" x14ac:dyDescent="0.25">
      <c r="B404" s="113"/>
      <c r="C404" s="89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6"/>
    </row>
    <row r="405" spans="2:21" x14ac:dyDescent="0.25">
      <c r="B405" s="113"/>
      <c r="C405" s="89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6"/>
    </row>
    <row r="406" spans="2:21" x14ac:dyDescent="0.25">
      <c r="B406" s="113"/>
      <c r="C406" s="89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6"/>
    </row>
    <row r="407" spans="2:21" x14ac:dyDescent="0.25">
      <c r="B407" s="113"/>
      <c r="C407" s="89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6"/>
    </row>
    <row r="408" spans="2:21" x14ac:dyDescent="0.25">
      <c r="B408" s="113"/>
      <c r="C408" s="89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6"/>
    </row>
    <row r="409" spans="2:21" x14ac:dyDescent="0.25">
      <c r="B409" s="113"/>
      <c r="C409" s="89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6"/>
    </row>
    <row r="410" spans="2:21" x14ac:dyDescent="0.25">
      <c r="B410" s="113"/>
      <c r="C410" s="89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6"/>
    </row>
    <row r="411" spans="2:21" x14ac:dyDescent="0.25">
      <c r="B411" s="113"/>
      <c r="C411" s="89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6"/>
    </row>
    <row r="412" spans="2:21" x14ac:dyDescent="0.25">
      <c r="B412" s="113"/>
      <c r="C412" s="89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6"/>
    </row>
    <row r="413" spans="2:21" x14ac:dyDescent="0.25">
      <c r="B413" s="113"/>
      <c r="C413" s="89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6"/>
    </row>
    <row r="414" spans="2:21" x14ac:dyDescent="0.25">
      <c r="B414" s="113"/>
      <c r="C414" s="89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6"/>
    </row>
    <row r="415" spans="2:21" x14ac:dyDescent="0.25">
      <c r="B415" s="113"/>
      <c r="C415" s="89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6"/>
    </row>
    <row r="416" spans="2:21" x14ac:dyDescent="0.25">
      <c r="B416" s="113"/>
      <c r="C416" s="89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6"/>
    </row>
    <row r="417" spans="2:21" x14ac:dyDescent="0.25">
      <c r="B417" s="113"/>
      <c r="C417" s="89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6"/>
    </row>
    <row r="418" spans="2:21" x14ac:dyDescent="0.25">
      <c r="B418" s="113"/>
      <c r="C418" s="89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6"/>
    </row>
    <row r="419" spans="2:21" x14ac:dyDescent="0.25">
      <c r="B419" s="113"/>
      <c r="C419" s="89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6"/>
    </row>
    <row r="420" spans="2:21" x14ac:dyDescent="0.25">
      <c r="B420" s="113"/>
      <c r="C420" s="89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6"/>
    </row>
    <row r="421" spans="2:21" x14ac:dyDescent="0.25">
      <c r="B421" s="113"/>
      <c r="C421" s="89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6"/>
    </row>
    <row r="422" spans="2:21" x14ac:dyDescent="0.25">
      <c r="B422" s="113"/>
      <c r="C422" s="89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6"/>
    </row>
    <row r="423" spans="2:21" x14ac:dyDescent="0.25">
      <c r="B423" s="113"/>
      <c r="C423" s="89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6"/>
    </row>
    <row r="424" spans="2:21" x14ac:dyDescent="0.25">
      <c r="B424" s="113"/>
      <c r="C424" s="89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6"/>
    </row>
    <row r="425" spans="2:21" x14ac:dyDescent="0.25">
      <c r="B425" s="113"/>
      <c r="C425" s="89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6"/>
    </row>
    <row r="426" spans="2:21" x14ac:dyDescent="0.25">
      <c r="B426" s="113"/>
      <c r="C426" s="89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6"/>
    </row>
    <row r="427" spans="2:21" x14ac:dyDescent="0.25">
      <c r="B427" s="113"/>
      <c r="C427" s="89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6"/>
    </row>
    <row r="428" spans="2:21" x14ac:dyDescent="0.25">
      <c r="B428" s="113"/>
      <c r="C428" s="89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6"/>
    </row>
    <row r="429" spans="2:21" x14ac:dyDescent="0.25">
      <c r="B429" s="113"/>
      <c r="C429" s="89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6"/>
    </row>
    <row r="430" spans="2:21" x14ac:dyDescent="0.25">
      <c r="B430" s="113"/>
      <c r="C430" s="89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6"/>
    </row>
    <row r="431" spans="2:21" x14ac:dyDescent="0.25">
      <c r="B431" s="113"/>
      <c r="C431" s="89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6"/>
    </row>
    <row r="432" spans="2:21" x14ac:dyDescent="0.25">
      <c r="B432" s="113"/>
      <c r="C432" s="89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6"/>
    </row>
    <row r="433" spans="2:21" x14ac:dyDescent="0.25">
      <c r="B433" s="113"/>
      <c r="C433" s="89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6"/>
    </row>
    <row r="434" spans="2:21" x14ac:dyDescent="0.25">
      <c r="B434" s="113"/>
      <c r="C434" s="89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6"/>
    </row>
    <row r="435" spans="2:21" x14ac:dyDescent="0.25">
      <c r="B435" s="113"/>
      <c r="C435" s="89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6"/>
    </row>
    <row r="436" spans="2:21" x14ac:dyDescent="0.25">
      <c r="B436" s="113"/>
      <c r="C436" s="89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6"/>
    </row>
    <row r="437" spans="2:21" x14ac:dyDescent="0.25">
      <c r="B437" s="113"/>
      <c r="C437" s="89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6"/>
    </row>
    <row r="438" spans="2:21" x14ac:dyDescent="0.25">
      <c r="B438" s="113"/>
      <c r="C438" s="89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6"/>
    </row>
    <row r="439" spans="2:21" x14ac:dyDescent="0.25">
      <c r="B439" s="113"/>
      <c r="C439" s="89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6"/>
    </row>
    <row r="440" spans="2:21" x14ac:dyDescent="0.25">
      <c r="B440" s="113"/>
      <c r="C440" s="89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6"/>
    </row>
    <row r="441" spans="2:21" x14ac:dyDescent="0.25">
      <c r="B441" s="113"/>
      <c r="C441" s="89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6"/>
    </row>
    <row r="442" spans="2:21" x14ac:dyDescent="0.25">
      <c r="B442" s="113"/>
      <c r="C442" s="89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6"/>
    </row>
    <row r="443" spans="2:21" x14ac:dyDescent="0.25">
      <c r="B443" s="113"/>
      <c r="C443" s="89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6"/>
    </row>
    <row r="444" spans="2:21" x14ac:dyDescent="0.25">
      <c r="B444" s="113"/>
      <c r="C444" s="89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6"/>
    </row>
    <row r="445" spans="2:21" x14ac:dyDescent="0.25">
      <c r="B445" s="113"/>
      <c r="C445" s="89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6"/>
    </row>
    <row r="446" spans="2:21" x14ac:dyDescent="0.25">
      <c r="B446" s="113"/>
      <c r="C446" s="89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6"/>
    </row>
    <row r="447" spans="2:21" x14ac:dyDescent="0.25">
      <c r="B447" s="113"/>
      <c r="C447" s="89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6"/>
    </row>
    <row r="448" spans="2:21" x14ac:dyDescent="0.25">
      <c r="B448" s="113"/>
      <c r="C448" s="89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6"/>
    </row>
    <row r="449" spans="2:21" x14ac:dyDescent="0.25">
      <c r="B449" s="113"/>
      <c r="C449" s="89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6"/>
    </row>
    <row r="450" spans="2:21" x14ac:dyDescent="0.25">
      <c r="B450" s="113"/>
      <c r="C450" s="89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6"/>
    </row>
    <row r="451" spans="2:21" x14ac:dyDescent="0.25">
      <c r="B451" s="113"/>
      <c r="C451" s="89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6"/>
    </row>
    <row r="452" spans="2:21" x14ac:dyDescent="0.25">
      <c r="B452" s="113"/>
      <c r="C452" s="89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6"/>
    </row>
    <row r="453" spans="2:21" x14ac:dyDescent="0.25">
      <c r="B453" s="113"/>
      <c r="C453" s="89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6"/>
    </row>
    <row r="454" spans="2:21" x14ac:dyDescent="0.25">
      <c r="B454" s="113"/>
      <c r="C454" s="89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6"/>
    </row>
    <row r="455" spans="2:21" x14ac:dyDescent="0.25">
      <c r="B455" s="113"/>
      <c r="C455" s="89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6"/>
    </row>
    <row r="456" spans="2:21" x14ac:dyDescent="0.25">
      <c r="B456" s="113"/>
      <c r="C456" s="89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6"/>
    </row>
    <row r="457" spans="2:21" x14ac:dyDescent="0.25">
      <c r="B457" s="113"/>
      <c r="C457" s="89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6"/>
    </row>
    <row r="458" spans="2:21" x14ac:dyDescent="0.25">
      <c r="B458" s="113"/>
      <c r="C458" s="89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6"/>
    </row>
    <row r="459" spans="2:21" x14ac:dyDescent="0.25">
      <c r="B459" s="113"/>
      <c r="C459" s="89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6"/>
    </row>
    <row r="460" spans="2:21" x14ac:dyDescent="0.25">
      <c r="B460" s="113"/>
      <c r="C460" s="89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6"/>
    </row>
    <row r="461" spans="2:21" x14ac:dyDescent="0.25">
      <c r="B461" s="113"/>
      <c r="C461" s="89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6"/>
    </row>
    <row r="462" spans="2:21" x14ac:dyDescent="0.25">
      <c r="B462" s="113"/>
      <c r="C462" s="89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6"/>
    </row>
    <row r="463" spans="2:21" x14ac:dyDescent="0.25">
      <c r="B463" s="113"/>
      <c r="C463" s="89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6"/>
    </row>
    <row r="464" spans="2:21" x14ac:dyDescent="0.25">
      <c r="B464" s="113"/>
      <c r="C464" s="89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6"/>
    </row>
    <row r="465" spans="2:21" x14ac:dyDescent="0.25">
      <c r="B465" s="113"/>
      <c r="C465" s="89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6"/>
    </row>
    <row r="466" spans="2:21" x14ac:dyDescent="0.25">
      <c r="B466" s="113"/>
      <c r="C466" s="89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6"/>
    </row>
    <row r="467" spans="2:21" x14ac:dyDescent="0.25">
      <c r="B467" s="113"/>
      <c r="C467" s="89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6"/>
    </row>
    <row r="468" spans="2:21" x14ac:dyDescent="0.25">
      <c r="B468" s="113"/>
      <c r="C468" s="89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6"/>
    </row>
    <row r="469" spans="2:21" x14ac:dyDescent="0.25">
      <c r="B469" s="113"/>
      <c r="C469" s="89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6"/>
    </row>
    <row r="470" spans="2:21" x14ac:dyDescent="0.25">
      <c r="B470" s="113"/>
      <c r="C470" s="89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6"/>
    </row>
    <row r="471" spans="2:21" x14ac:dyDescent="0.25">
      <c r="B471" s="113"/>
      <c r="C471" s="89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6"/>
    </row>
    <row r="472" spans="2:21" x14ac:dyDescent="0.25">
      <c r="B472" s="113"/>
      <c r="C472" s="89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6"/>
    </row>
    <row r="473" spans="2:21" x14ac:dyDescent="0.25">
      <c r="B473" s="113"/>
      <c r="C473" s="89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6"/>
    </row>
    <row r="474" spans="2:21" x14ac:dyDescent="0.25">
      <c r="B474" s="113"/>
      <c r="C474" s="89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6"/>
    </row>
    <row r="475" spans="2:21" x14ac:dyDescent="0.25">
      <c r="B475" s="113"/>
      <c r="C475" s="89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6"/>
    </row>
    <row r="476" spans="2:21" x14ac:dyDescent="0.25">
      <c r="B476" s="113"/>
      <c r="C476" s="89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6"/>
    </row>
    <row r="477" spans="2:21" x14ac:dyDescent="0.25">
      <c r="B477" s="113"/>
      <c r="C477" s="89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6"/>
    </row>
    <row r="478" spans="2:21" x14ac:dyDescent="0.25">
      <c r="B478" s="113"/>
      <c r="C478" s="89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6"/>
    </row>
    <row r="479" spans="2:21" x14ac:dyDescent="0.25">
      <c r="B479" s="113"/>
      <c r="C479" s="89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6"/>
    </row>
    <row r="480" spans="2:21" x14ac:dyDescent="0.25">
      <c r="B480" s="113"/>
      <c r="C480" s="89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6"/>
    </row>
    <row r="481" spans="2:21" x14ac:dyDescent="0.25">
      <c r="B481" s="113"/>
      <c r="C481" s="89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6"/>
    </row>
    <row r="482" spans="2:21" x14ac:dyDescent="0.25">
      <c r="B482" s="113"/>
      <c r="C482" s="89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6"/>
    </row>
    <row r="483" spans="2:21" x14ac:dyDescent="0.25">
      <c r="B483" s="113"/>
      <c r="C483" s="89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6"/>
    </row>
    <row r="484" spans="2:21" x14ac:dyDescent="0.25">
      <c r="B484" s="113"/>
      <c r="C484" s="89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6"/>
    </row>
    <row r="485" spans="2:21" x14ac:dyDescent="0.25">
      <c r="B485" s="113"/>
      <c r="C485" s="89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6"/>
    </row>
    <row r="486" spans="2:21" x14ac:dyDescent="0.25">
      <c r="B486" s="113"/>
      <c r="C486" s="89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6"/>
    </row>
    <row r="487" spans="2:21" x14ac:dyDescent="0.25">
      <c r="B487" s="113"/>
      <c r="C487" s="89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6"/>
    </row>
    <row r="488" spans="2:21" x14ac:dyDescent="0.25">
      <c r="B488" s="113"/>
      <c r="C488" s="89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6"/>
    </row>
    <row r="489" spans="2:21" x14ac:dyDescent="0.25">
      <c r="B489" s="113"/>
      <c r="C489" s="89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6"/>
    </row>
    <row r="490" spans="2:21" x14ac:dyDescent="0.25">
      <c r="B490" s="113"/>
      <c r="C490" s="89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6"/>
    </row>
    <row r="491" spans="2:21" x14ac:dyDescent="0.25">
      <c r="B491" s="113"/>
      <c r="C491" s="89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6"/>
    </row>
    <row r="492" spans="2:21" x14ac:dyDescent="0.25">
      <c r="B492" s="113"/>
      <c r="C492" s="89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6"/>
    </row>
    <row r="493" spans="2:21" x14ac:dyDescent="0.25">
      <c r="B493" s="113"/>
      <c r="C493" s="89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6"/>
    </row>
    <row r="494" spans="2:21" x14ac:dyDescent="0.25">
      <c r="B494" s="113"/>
      <c r="C494" s="89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6"/>
    </row>
    <row r="495" spans="2:21" x14ac:dyDescent="0.25">
      <c r="B495" s="113"/>
      <c r="C495" s="89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6"/>
    </row>
    <row r="496" spans="2:21" x14ac:dyDescent="0.25">
      <c r="B496" s="113"/>
      <c r="C496" s="89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6"/>
    </row>
    <row r="497" spans="2:21" x14ac:dyDescent="0.25">
      <c r="B497" s="113"/>
      <c r="C497" s="89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6"/>
    </row>
    <row r="498" spans="2:21" x14ac:dyDescent="0.25">
      <c r="B498" s="113"/>
      <c r="C498" s="89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6"/>
    </row>
    <row r="499" spans="2:21" x14ac:dyDescent="0.25">
      <c r="B499" s="113"/>
      <c r="C499" s="89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6"/>
    </row>
    <row r="500" spans="2:21" x14ac:dyDescent="0.25">
      <c r="B500" s="113"/>
      <c r="C500" s="89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6"/>
    </row>
    <row r="501" spans="2:21" x14ac:dyDescent="0.25">
      <c r="B501" s="113"/>
      <c r="C501" s="89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6"/>
    </row>
    <row r="502" spans="2:21" x14ac:dyDescent="0.25">
      <c r="B502" s="113"/>
      <c r="C502" s="89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6"/>
    </row>
    <row r="503" spans="2:21" x14ac:dyDescent="0.25">
      <c r="B503" s="113"/>
      <c r="C503" s="89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6"/>
    </row>
    <row r="504" spans="2:21" x14ac:dyDescent="0.25">
      <c r="B504" s="113"/>
      <c r="C504" s="89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6"/>
    </row>
    <row r="505" spans="2:21" x14ac:dyDescent="0.25">
      <c r="B505" s="113"/>
      <c r="C505" s="89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6"/>
    </row>
    <row r="506" spans="2:21" x14ac:dyDescent="0.25">
      <c r="B506" s="113"/>
      <c r="C506" s="89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6"/>
    </row>
    <row r="507" spans="2:21" x14ac:dyDescent="0.25">
      <c r="B507" s="113"/>
      <c r="C507" s="89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6"/>
    </row>
    <row r="508" spans="2:21" x14ac:dyDescent="0.25">
      <c r="B508" s="113"/>
      <c r="C508" s="89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6"/>
    </row>
    <row r="509" spans="2:21" x14ac:dyDescent="0.25">
      <c r="B509" s="113"/>
      <c r="C509" s="89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6"/>
    </row>
    <row r="510" spans="2:21" x14ac:dyDescent="0.25">
      <c r="B510" s="113"/>
      <c r="C510" s="89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6"/>
    </row>
    <row r="511" spans="2:21" x14ac:dyDescent="0.25">
      <c r="B511" s="113"/>
      <c r="C511" s="89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6"/>
    </row>
    <row r="512" spans="2:21" x14ac:dyDescent="0.25">
      <c r="B512" s="113"/>
      <c r="C512" s="89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6"/>
    </row>
    <row r="513" spans="2:21" x14ac:dyDescent="0.25">
      <c r="B513" s="113"/>
      <c r="C513" s="89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6"/>
    </row>
    <row r="514" spans="2:21" x14ac:dyDescent="0.25">
      <c r="B514" s="113"/>
      <c r="C514" s="89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6"/>
    </row>
    <row r="515" spans="2:21" x14ac:dyDescent="0.25">
      <c r="B515" s="113"/>
      <c r="C515" s="89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6"/>
    </row>
    <row r="516" spans="2:21" x14ac:dyDescent="0.25">
      <c r="B516" s="113"/>
      <c r="C516" s="89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6"/>
    </row>
    <row r="517" spans="2:21" x14ac:dyDescent="0.25">
      <c r="B517" s="113"/>
      <c r="C517" s="89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6"/>
    </row>
    <row r="518" spans="2:21" x14ac:dyDescent="0.25">
      <c r="B518" s="113"/>
      <c r="C518" s="89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6"/>
    </row>
    <row r="519" spans="2:21" x14ac:dyDescent="0.25">
      <c r="B519" s="113"/>
      <c r="C519" s="89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6"/>
    </row>
    <row r="520" spans="2:21" x14ac:dyDescent="0.25">
      <c r="B520" s="113"/>
      <c r="C520" s="89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6"/>
    </row>
    <row r="521" spans="2:21" x14ac:dyDescent="0.25">
      <c r="B521" s="113"/>
      <c r="C521" s="89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6"/>
    </row>
    <row r="522" spans="2:21" x14ac:dyDescent="0.25">
      <c r="B522" s="113"/>
      <c r="C522" s="89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6"/>
    </row>
    <row r="523" spans="2:21" x14ac:dyDescent="0.25">
      <c r="B523" s="113"/>
      <c r="C523" s="89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6"/>
    </row>
    <row r="524" spans="2:21" x14ac:dyDescent="0.25">
      <c r="B524" s="113"/>
      <c r="C524" s="89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6"/>
    </row>
    <row r="525" spans="2:21" x14ac:dyDescent="0.25">
      <c r="B525" s="113"/>
      <c r="C525" s="89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6"/>
    </row>
    <row r="526" spans="2:21" x14ac:dyDescent="0.25">
      <c r="B526" s="113"/>
      <c r="C526" s="89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6"/>
    </row>
    <row r="527" spans="2:21" x14ac:dyDescent="0.25">
      <c r="B527" s="113"/>
      <c r="C527" s="89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6"/>
    </row>
    <row r="528" spans="2:21" x14ac:dyDescent="0.25">
      <c r="B528" s="113"/>
      <c r="C528" s="89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6"/>
    </row>
    <row r="529" spans="2:21" x14ac:dyDescent="0.25">
      <c r="B529" s="113"/>
      <c r="C529" s="89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6"/>
    </row>
    <row r="530" spans="2:21" x14ac:dyDescent="0.25">
      <c r="B530" s="113"/>
      <c r="C530" s="89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6"/>
    </row>
    <row r="531" spans="2:21" x14ac:dyDescent="0.25">
      <c r="B531" s="113"/>
      <c r="C531" s="89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6"/>
    </row>
    <row r="532" spans="2:21" x14ac:dyDescent="0.25">
      <c r="B532" s="113"/>
      <c r="C532" s="89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6"/>
    </row>
    <row r="533" spans="2:21" x14ac:dyDescent="0.25">
      <c r="B533" s="113"/>
      <c r="C533" s="89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6"/>
    </row>
    <row r="534" spans="2:21" x14ac:dyDescent="0.25">
      <c r="B534" s="113"/>
      <c r="C534" s="89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6"/>
    </row>
    <row r="535" spans="2:21" x14ac:dyDescent="0.25">
      <c r="B535" s="113"/>
      <c r="C535" s="89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6"/>
    </row>
    <row r="536" spans="2:21" x14ac:dyDescent="0.25">
      <c r="B536" s="113"/>
      <c r="C536" s="89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6"/>
    </row>
    <row r="537" spans="2:21" x14ac:dyDescent="0.25">
      <c r="B537" s="113"/>
      <c r="C537" s="89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6"/>
    </row>
    <row r="538" spans="2:21" x14ac:dyDescent="0.25">
      <c r="B538" s="113"/>
      <c r="C538" s="89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6"/>
    </row>
    <row r="539" spans="2:21" x14ac:dyDescent="0.25">
      <c r="B539" s="113"/>
      <c r="C539" s="89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6"/>
    </row>
    <row r="540" spans="2:21" x14ac:dyDescent="0.25"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  <c r="U540" s="116"/>
    </row>
    <row r="541" spans="2:21" x14ac:dyDescent="0.25"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  <c r="U541" s="116"/>
    </row>
    <row r="542" spans="2:21" x14ac:dyDescent="0.25"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</row>
    <row r="543" spans="2:21" x14ac:dyDescent="0.25"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  <c r="U543" s="116"/>
    </row>
    <row r="544" spans="2:21" x14ac:dyDescent="0.25"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  <c r="U544" s="116"/>
    </row>
    <row r="545" spans="4:21" x14ac:dyDescent="0.25"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  <c r="U545" s="116"/>
    </row>
    <row r="546" spans="4:21" x14ac:dyDescent="0.25"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  <c r="U546" s="116"/>
    </row>
    <row r="547" spans="4:21" x14ac:dyDescent="0.25"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  <c r="U547" s="116"/>
    </row>
    <row r="548" spans="4:21" x14ac:dyDescent="0.25">
      <c r="D548" s="116"/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  <c r="U548" s="116"/>
    </row>
    <row r="549" spans="4:21" x14ac:dyDescent="0.25"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  <c r="U549" s="116"/>
    </row>
    <row r="550" spans="4:21" x14ac:dyDescent="0.25"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  <c r="U550" s="116"/>
    </row>
    <row r="551" spans="4:21" x14ac:dyDescent="0.25"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</row>
    <row r="552" spans="4:21" x14ac:dyDescent="0.25"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</row>
    <row r="553" spans="4:21" x14ac:dyDescent="0.25"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</row>
    <row r="554" spans="4:21" x14ac:dyDescent="0.25">
      <c r="D554" s="116"/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  <c r="U554" s="116"/>
    </row>
    <row r="555" spans="4:21" x14ac:dyDescent="0.25">
      <c r="D555" s="116"/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  <c r="U555" s="116"/>
    </row>
    <row r="556" spans="4:21" x14ac:dyDescent="0.25">
      <c r="D556" s="116"/>
      <c r="E556" s="116"/>
      <c r="F556" s="116"/>
      <c r="G556" s="116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  <c r="U556" s="116"/>
    </row>
    <row r="557" spans="4:21" x14ac:dyDescent="0.25">
      <c r="D557" s="116"/>
      <c r="E557" s="116"/>
      <c r="F557" s="116"/>
      <c r="G557" s="116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  <c r="U557" s="116"/>
    </row>
    <row r="558" spans="4:21" x14ac:dyDescent="0.25"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</row>
    <row r="559" spans="4:21" x14ac:dyDescent="0.25">
      <c r="D559" s="116"/>
      <c r="E559" s="116"/>
      <c r="F559" s="116"/>
      <c r="G559" s="116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  <c r="U559" s="116"/>
    </row>
    <row r="560" spans="4:21" x14ac:dyDescent="0.25"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  <c r="U560" s="116"/>
    </row>
    <row r="561" spans="4:21" x14ac:dyDescent="0.25"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  <c r="U561" s="116"/>
    </row>
    <row r="562" spans="4:21" x14ac:dyDescent="0.25">
      <c r="D562" s="116"/>
      <c r="E562" s="116"/>
      <c r="F562" s="116"/>
      <c r="G562" s="116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  <c r="U562" s="116"/>
    </row>
    <row r="563" spans="4:21" x14ac:dyDescent="0.25">
      <c r="D563" s="116"/>
      <c r="E563" s="116"/>
      <c r="F563" s="116"/>
      <c r="G563" s="116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  <c r="U563" s="116"/>
    </row>
    <row r="564" spans="4:21" x14ac:dyDescent="0.25"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  <c r="U564" s="116"/>
    </row>
    <row r="565" spans="4:21" x14ac:dyDescent="0.25">
      <c r="D565" s="116"/>
      <c r="E565" s="116"/>
      <c r="F565" s="116"/>
      <c r="G565" s="116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  <c r="U565" s="116"/>
    </row>
    <row r="566" spans="4:21" x14ac:dyDescent="0.25">
      <c r="D566" s="116"/>
      <c r="E566" s="116"/>
      <c r="F566" s="116"/>
      <c r="G566" s="116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  <c r="U566" s="116"/>
    </row>
    <row r="567" spans="4:21" x14ac:dyDescent="0.25">
      <c r="D567" s="116"/>
      <c r="E567" s="116"/>
      <c r="F567" s="116"/>
      <c r="G567" s="116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  <c r="U567" s="116"/>
    </row>
    <row r="568" spans="4:21" x14ac:dyDescent="0.25">
      <c r="D568" s="116"/>
      <c r="E568" s="116"/>
      <c r="F568" s="116"/>
      <c r="G568" s="116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  <c r="U568" s="116"/>
    </row>
    <row r="569" spans="4:21" x14ac:dyDescent="0.25">
      <c r="D569" s="116"/>
      <c r="E569" s="116"/>
      <c r="F569" s="116"/>
      <c r="G569" s="116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  <c r="U569" s="116"/>
    </row>
    <row r="570" spans="4:21" x14ac:dyDescent="0.25">
      <c r="D570" s="116"/>
      <c r="E570" s="116"/>
      <c r="F570" s="116"/>
      <c r="G570" s="116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  <c r="U570" s="116"/>
    </row>
    <row r="571" spans="4:21" x14ac:dyDescent="0.25"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  <c r="U571" s="116"/>
    </row>
    <row r="572" spans="4:21" x14ac:dyDescent="0.25"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  <c r="U572" s="116"/>
    </row>
    <row r="573" spans="4:21" x14ac:dyDescent="0.25">
      <c r="D573" s="116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  <c r="U573" s="116"/>
    </row>
    <row r="574" spans="4:21" x14ac:dyDescent="0.25">
      <c r="D574" s="116"/>
      <c r="E574" s="116"/>
      <c r="F574" s="116"/>
      <c r="G574" s="116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  <c r="U574" s="116"/>
    </row>
    <row r="575" spans="4:21" x14ac:dyDescent="0.25">
      <c r="D575" s="116"/>
      <c r="E575" s="116"/>
      <c r="F575" s="116"/>
      <c r="G575" s="116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  <c r="U575" s="116"/>
    </row>
    <row r="576" spans="4:21" x14ac:dyDescent="0.25">
      <c r="D576" s="116"/>
      <c r="E576" s="116"/>
      <c r="F576" s="116"/>
      <c r="G576" s="116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  <c r="U576" s="116"/>
    </row>
    <row r="577" spans="4:21" x14ac:dyDescent="0.25"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  <c r="U577" s="116"/>
    </row>
    <row r="578" spans="4:21" x14ac:dyDescent="0.25"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</row>
    <row r="579" spans="4:21" x14ac:dyDescent="0.25">
      <c r="D579" s="116"/>
      <c r="E579" s="116"/>
      <c r="F579" s="116"/>
      <c r="G579" s="116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  <c r="U579" s="116"/>
    </row>
    <row r="580" spans="4:21" x14ac:dyDescent="0.25">
      <c r="D580" s="116"/>
      <c r="E580" s="116"/>
      <c r="F580" s="116"/>
      <c r="G580" s="116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  <c r="U580" s="116"/>
    </row>
    <row r="581" spans="4:21" x14ac:dyDescent="0.25"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  <c r="U581" s="116"/>
    </row>
    <row r="582" spans="4:21" x14ac:dyDescent="0.25">
      <c r="D582" s="116"/>
      <c r="E582" s="116"/>
      <c r="F582" s="116"/>
      <c r="G582" s="116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  <c r="U582" s="116"/>
    </row>
    <row r="583" spans="4:21" x14ac:dyDescent="0.25">
      <c r="D583" s="116"/>
      <c r="E583" s="116"/>
      <c r="F583" s="116"/>
      <c r="G583" s="116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  <c r="U583" s="116"/>
    </row>
    <row r="584" spans="4:21" x14ac:dyDescent="0.25">
      <c r="D584" s="116"/>
      <c r="E584" s="116"/>
      <c r="F584" s="116"/>
      <c r="G584" s="116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  <c r="U584" s="116"/>
    </row>
    <row r="585" spans="4:21" x14ac:dyDescent="0.25">
      <c r="D585" s="116"/>
      <c r="E585" s="116"/>
      <c r="F585" s="116"/>
      <c r="G585" s="116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  <c r="U585" s="116"/>
    </row>
    <row r="586" spans="4:21" x14ac:dyDescent="0.25">
      <c r="D586" s="116"/>
      <c r="E586" s="116"/>
      <c r="F586" s="116"/>
      <c r="G586" s="116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  <c r="U586" s="116"/>
    </row>
    <row r="587" spans="4:21" x14ac:dyDescent="0.25">
      <c r="D587" s="116"/>
      <c r="E587" s="116"/>
      <c r="F587" s="116"/>
      <c r="G587" s="116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  <c r="U587" s="116"/>
    </row>
    <row r="588" spans="4:21" x14ac:dyDescent="0.25">
      <c r="D588" s="116"/>
      <c r="E588" s="116"/>
      <c r="F588" s="116"/>
      <c r="G588" s="116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</row>
    <row r="589" spans="4:21" x14ac:dyDescent="0.25"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</row>
    <row r="590" spans="4:21" x14ac:dyDescent="0.25">
      <c r="D590" s="116"/>
      <c r="E590" s="116"/>
      <c r="F590" s="116"/>
      <c r="G590" s="116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  <c r="U590" s="116"/>
    </row>
  </sheetData>
  <sheetProtection insertColumns="0" insertRows="0" deleteColumns="0" deleteRows="0"/>
  <mergeCells count="36">
    <mergeCell ref="A112:B112"/>
    <mergeCell ref="A113:B113"/>
    <mergeCell ref="A114:B114"/>
    <mergeCell ref="A115:B115"/>
    <mergeCell ref="A116:B116"/>
    <mergeCell ref="A124:B124"/>
    <mergeCell ref="A53:B53"/>
    <mergeCell ref="A106:B106"/>
    <mergeCell ref="A107:B107"/>
    <mergeCell ref="A108:B108"/>
    <mergeCell ref="A109:B109"/>
    <mergeCell ref="A58:A79"/>
    <mergeCell ref="A110:B110"/>
    <mergeCell ref="A111:B111"/>
    <mergeCell ref="A82:A91"/>
    <mergeCell ref="A80:B80"/>
    <mergeCell ref="A92:B92"/>
    <mergeCell ref="A94:A103"/>
    <mergeCell ref="A104:B104"/>
    <mergeCell ref="A118:B118"/>
    <mergeCell ref="A121:B121"/>
    <mergeCell ref="A47:B47"/>
    <mergeCell ref="A48:B48"/>
    <mergeCell ref="A49:B49"/>
    <mergeCell ref="A50:B50"/>
    <mergeCell ref="A51:B51"/>
    <mergeCell ref="A31:A33"/>
    <mergeCell ref="A35:A37"/>
    <mergeCell ref="A39:A41"/>
    <mergeCell ref="A43:A45"/>
    <mergeCell ref="A7:A9"/>
    <mergeCell ref="A11:A13"/>
    <mergeCell ref="A15:A17"/>
    <mergeCell ref="A19:A21"/>
    <mergeCell ref="A23:A25"/>
    <mergeCell ref="A27:A29"/>
  </mergeCells>
  <pageMargins left="0.51181102362204722" right="0.31496062992125984" top="0.55118110236220474" bottom="0.55118110236220474" header="0.31496062992125984" footer="0.31496062992125984"/>
  <pageSetup paperSize="9" scale="80" orientation="landscape" r:id="rId1"/>
  <headerFooter>
    <oddHeader>&amp;L&amp;F&amp;C&amp;A&amp;RLk  &amp;P (&amp;N)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8FF89"/>
  </sheetPr>
  <dimension ref="A1:AI41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defaultRowHeight="15" x14ac:dyDescent="0.25"/>
  <cols>
    <col min="1" max="1" width="37.85546875" style="9" customWidth="1"/>
    <col min="2" max="2" width="7.42578125" style="139" customWidth="1"/>
    <col min="3" max="3" width="10" style="1" bestFit="1" customWidth="1"/>
    <col min="4" max="35" width="9.140625" style="1"/>
    <col min="36" max="16384" width="9.140625" style="8"/>
  </cols>
  <sheetData>
    <row r="1" spans="1:35" ht="18.75" x14ac:dyDescent="0.25">
      <c r="A1" s="138" t="s">
        <v>140</v>
      </c>
    </row>
    <row r="2" spans="1:35" ht="8.25" customHeight="1" x14ac:dyDescent="0.25"/>
    <row r="3" spans="1:35" s="144" customFormat="1" ht="23.25" customHeight="1" x14ac:dyDescent="0.25">
      <c r="A3" s="140"/>
      <c r="B3" s="141"/>
      <c r="C3" s="142">
        <f>'1. Projekti elluviimise kulud'!D2</f>
        <v>0</v>
      </c>
      <c r="D3" s="142">
        <f>C3+1</f>
        <v>1</v>
      </c>
      <c r="E3" s="142">
        <f t="shared" ref="E3:M3" si="0">D3+1</f>
        <v>2</v>
      </c>
      <c r="F3" s="142">
        <f t="shared" si="0"/>
        <v>3</v>
      </c>
      <c r="G3" s="142">
        <f t="shared" si="0"/>
        <v>4</v>
      </c>
      <c r="H3" s="142">
        <f t="shared" si="0"/>
        <v>5</v>
      </c>
      <c r="I3" s="142">
        <f t="shared" si="0"/>
        <v>6</v>
      </c>
      <c r="J3" s="142">
        <f t="shared" si="0"/>
        <v>7</v>
      </c>
      <c r="K3" s="142">
        <f t="shared" si="0"/>
        <v>8</v>
      </c>
      <c r="L3" s="142">
        <f t="shared" si="0"/>
        <v>9</v>
      </c>
      <c r="M3" s="142">
        <f t="shared" si="0"/>
        <v>10</v>
      </c>
      <c r="N3" s="240">
        <f t="shared" ref="N3" si="1">M3+1</f>
        <v>11</v>
      </c>
      <c r="O3" s="240">
        <f t="shared" ref="O3" si="2">N3+1</f>
        <v>12</v>
      </c>
      <c r="P3" s="240">
        <f t="shared" ref="P3" si="3">O3+1</f>
        <v>13</v>
      </c>
      <c r="Q3" s="240">
        <f t="shared" ref="Q3" si="4">P3+1</f>
        <v>14</v>
      </c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</row>
    <row r="4" spans="1:35" ht="4.5" customHeight="1" x14ac:dyDescent="0.25">
      <c r="A4" s="145"/>
      <c r="B4" s="146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231"/>
      <c r="O4" s="231"/>
      <c r="P4" s="183"/>
      <c r="Q4" s="184"/>
    </row>
    <row r="5" spans="1:35" ht="20.25" customHeight="1" x14ac:dyDescent="0.25">
      <c r="A5" s="140" t="s">
        <v>126</v>
      </c>
      <c r="B5" s="141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232"/>
      <c r="O5" s="232"/>
      <c r="P5" s="10"/>
      <c r="Q5" s="10"/>
    </row>
    <row r="6" spans="1:35" ht="4.5" customHeight="1" x14ac:dyDescent="0.25">
      <c r="A6" s="147"/>
      <c r="B6" s="14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231"/>
      <c r="O6" s="231"/>
      <c r="P6" s="183"/>
      <c r="Q6" s="184"/>
    </row>
    <row r="7" spans="1:35" s="151" customFormat="1" ht="16.5" customHeight="1" x14ac:dyDescent="0.25">
      <c r="A7" s="148" t="s">
        <v>184</v>
      </c>
      <c r="B7" s="149" t="s">
        <v>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227"/>
    </row>
    <row r="8" spans="1:35" s="151" customFormat="1" ht="16.5" customHeight="1" x14ac:dyDescent="0.25">
      <c r="A8" s="148" t="s">
        <v>141</v>
      </c>
      <c r="B8" s="149" t="s">
        <v>3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</row>
    <row r="9" spans="1:35" s="151" customFormat="1" ht="16.5" customHeight="1" x14ac:dyDescent="0.25">
      <c r="A9" s="148" t="s">
        <v>141</v>
      </c>
      <c r="B9" s="149" t="s">
        <v>3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</row>
    <row r="10" spans="1:35" s="151" customFormat="1" ht="16.5" customHeight="1" x14ac:dyDescent="0.25">
      <c r="A10" s="148" t="s">
        <v>141</v>
      </c>
      <c r="B10" s="149" t="s">
        <v>3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</row>
    <row r="11" spans="1:35" s="151" customFormat="1" ht="16.5" customHeight="1" x14ac:dyDescent="0.25">
      <c r="A11" s="148" t="s">
        <v>141</v>
      </c>
      <c r="B11" s="149" t="s">
        <v>3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</row>
    <row r="12" spans="1:35" s="151" customFormat="1" ht="16.5" customHeight="1" x14ac:dyDescent="0.25">
      <c r="A12" s="148" t="s">
        <v>141</v>
      </c>
      <c r="B12" s="149" t="s">
        <v>3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</row>
    <row r="13" spans="1:35" ht="16.5" customHeight="1" x14ac:dyDescent="0.25">
      <c r="A13" s="152" t="s">
        <v>127</v>
      </c>
      <c r="B13" s="149" t="s">
        <v>3</v>
      </c>
      <c r="C13" s="153">
        <f>'2.b Tulud-kulud projektiga II'!D53</f>
        <v>0</v>
      </c>
      <c r="D13" s="153">
        <f>'2.b Tulud-kulud projektiga II'!E53</f>
        <v>0</v>
      </c>
      <c r="E13" s="153">
        <f>'2.b Tulud-kulud projektiga II'!F53</f>
        <v>0</v>
      </c>
      <c r="F13" s="153">
        <f>'2.b Tulud-kulud projektiga II'!G53</f>
        <v>0</v>
      </c>
      <c r="G13" s="153">
        <f>'2.b Tulud-kulud projektiga II'!H53</f>
        <v>0</v>
      </c>
      <c r="H13" s="153">
        <f>'2.b Tulud-kulud projektiga II'!I53</f>
        <v>0</v>
      </c>
      <c r="I13" s="153">
        <f>'2.b Tulud-kulud projektiga II'!J53</f>
        <v>0</v>
      </c>
      <c r="J13" s="153">
        <f>'2.b Tulud-kulud projektiga II'!K53</f>
        <v>0</v>
      </c>
      <c r="K13" s="153">
        <f>'2.b Tulud-kulud projektiga II'!L53</f>
        <v>0</v>
      </c>
      <c r="L13" s="153">
        <f>'2.b Tulud-kulud projektiga II'!M53</f>
        <v>0</v>
      </c>
      <c r="M13" s="153">
        <f>'2.b Tulud-kulud projektiga II'!N53</f>
        <v>0</v>
      </c>
      <c r="N13" s="153">
        <f>'2.b Tulud-kulud projektiga II'!O53</f>
        <v>0</v>
      </c>
      <c r="O13" s="153">
        <f>'2.b Tulud-kulud projektiga II'!P53</f>
        <v>0</v>
      </c>
      <c r="P13" s="153">
        <f>'2.b Tulud-kulud projektiga II'!Q53</f>
        <v>0</v>
      </c>
      <c r="Q13" s="153">
        <f>'2.b Tulud-kulud projektiga II'!R53</f>
        <v>0</v>
      </c>
    </row>
    <row r="14" spans="1:35" ht="16.5" customHeight="1" x14ac:dyDescent="0.25">
      <c r="A14" s="152" t="s">
        <v>151</v>
      </c>
      <c r="B14" s="149" t="s">
        <v>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97"/>
    </row>
    <row r="15" spans="1:35" ht="16.5" customHeight="1" x14ac:dyDescent="0.25">
      <c r="A15" s="152"/>
      <c r="B15" s="149" t="s">
        <v>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35" ht="16.5" customHeight="1" x14ac:dyDescent="0.25">
      <c r="A16" s="152" t="s">
        <v>128</v>
      </c>
      <c r="B16" s="149" t="s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35" ht="16.5" customHeight="1" x14ac:dyDescent="0.25">
      <c r="A17" s="152"/>
      <c r="B17" s="149" t="s">
        <v>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35" ht="16.5" customHeight="1" x14ac:dyDescent="0.25">
      <c r="A18" s="152"/>
      <c r="B18" s="149" t="s">
        <v>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35" ht="4.5" customHeight="1" x14ac:dyDescent="0.25">
      <c r="A19" s="145"/>
      <c r="B19" s="15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6"/>
    </row>
    <row r="20" spans="1:35" s="158" customFormat="1" ht="22.5" customHeight="1" x14ac:dyDescent="0.25">
      <c r="A20" s="155" t="s">
        <v>129</v>
      </c>
      <c r="B20" s="156" t="s">
        <v>3</v>
      </c>
      <c r="C20" s="157">
        <f t="shared" ref="C20:Q20" si="5">SUM(C7:C18)</f>
        <v>0</v>
      </c>
      <c r="D20" s="157">
        <f t="shared" si="5"/>
        <v>0</v>
      </c>
      <c r="E20" s="157">
        <f t="shared" si="5"/>
        <v>0</v>
      </c>
      <c r="F20" s="157">
        <f t="shared" si="5"/>
        <v>0</v>
      </c>
      <c r="G20" s="157">
        <f t="shared" si="5"/>
        <v>0</v>
      </c>
      <c r="H20" s="157">
        <f t="shared" si="5"/>
        <v>0</v>
      </c>
      <c r="I20" s="157">
        <f t="shared" si="5"/>
        <v>0</v>
      </c>
      <c r="J20" s="157">
        <f t="shared" si="5"/>
        <v>0</v>
      </c>
      <c r="K20" s="157">
        <f t="shared" si="5"/>
        <v>0</v>
      </c>
      <c r="L20" s="157">
        <f t="shared" si="5"/>
        <v>0</v>
      </c>
      <c r="M20" s="157">
        <f t="shared" si="5"/>
        <v>0</v>
      </c>
      <c r="N20" s="157">
        <f t="shared" si="5"/>
        <v>0</v>
      </c>
      <c r="O20" s="157">
        <f t="shared" si="5"/>
        <v>0</v>
      </c>
      <c r="P20" s="157">
        <f t="shared" si="5"/>
        <v>0</v>
      </c>
      <c r="Q20" s="157">
        <f t="shared" si="5"/>
        <v>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s="158" customFormat="1" ht="4.5" customHeight="1" x14ac:dyDescent="0.25">
      <c r="A21" s="159"/>
      <c r="B21" s="154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1"/>
      <c r="Q21" s="161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20.25" customHeight="1" x14ac:dyDescent="0.25">
      <c r="A22" s="162"/>
      <c r="B22" s="163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</row>
    <row r="23" spans="1:35" ht="20.25" customHeight="1" x14ac:dyDescent="0.25">
      <c r="A23" s="140" t="s">
        <v>130</v>
      </c>
      <c r="B23" s="16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35" ht="4.5" customHeight="1" x14ac:dyDescent="0.25">
      <c r="A24" s="147"/>
      <c r="B24" s="15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</row>
    <row r="25" spans="1:35" ht="16.5" customHeight="1" x14ac:dyDescent="0.25">
      <c r="A25" s="152" t="s">
        <v>138</v>
      </c>
      <c r="B25" s="149" t="s">
        <v>3</v>
      </c>
      <c r="C25" s="153">
        <f>'1. Projekti elluviimise kulud'!D21</f>
        <v>0</v>
      </c>
      <c r="D25" s="153">
        <f>'1. Projekti elluviimise kulud'!E21</f>
        <v>0</v>
      </c>
      <c r="E25" s="153">
        <f>'1. Projekti elluviimise kulud'!F21</f>
        <v>0</v>
      </c>
      <c r="F25" s="153">
        <f>'1. Projekti elluviimise kulud'!G21</f>
        <v>0</v>
      </c>
      <c r="G25" s="153">
        <f>'1. Projekti elluviimise kulud'!H21</f>
        <v>0</v>
      </c>
      <c r="H25" s="153">
        <f>'1. Projekti elluviimise kulud'!I21</f>
        <v>0</v>
      </c>
      <c r="I25" s="166"/>
      <c r="J25" s="166"/>
      <c r="K25" s="166"/>
      <c r="L25" s="166"/>
      <c r="M25" s="166"/>
      <c r="N25" s="166"/>
      <c r="O25" s="166"/>
      <c r="P25" s="166"/>
      <c r="Q25" s="166"/>
    </row>
    <row r="26" spans="1:35" ht="16.5" customHeight="1" x14ac:dyDescent="0.25">
      <c r="A26" s="152" t="s">
        <v>139</v>
      </c>
      <c r="B26" s="149" t="s">
        <v>3</v>
      </c>
      <c r="C26" s="153">
        <f>'2.b Tulud-kulud projektiga II'!D118</f>
        <v>0</v>
      </c>
      <c r="D26" s="153">
        <f>'2.b Tulud-kulud projektiga II'!E118</f>
        <v>0</v>
      </c>
      <c r="E26" s="153">
        <f>'2.b Tulud-kulud projektiga II'!F118</f>
        <v>0</v>
      </c>
      <c r="F26" s="153">
        <f>'2.b Tulud-kulud projektiga II'!G118</f>
        <v>0</v>
      </c>
      <c r="G26" s="153">
        <f>'2.b Tulud-kulud projektiga II'!H118</f>
        <v>0</v>
      </c>
      <c r="H26" s="153">
        <f>'2.b Tulud-kulud projektiga II'!I118</f>
        <v>0</v>
      </c>
      <c r="I26" s="153">
        <f>'2.b Tulud-kulud projektiga II'!J118</f>
        <v>0</v>
      </c>
      <c r="J26" s="153">
        <f>'2.b Tulud-kulud projektiga II'!K118</f>
        <v>0</v>
      </c>
      <c r="K26" s="153">
        <f>'2.b Tulud-kulud projektiga II'!L118</f>
        <v>0</v>
      </c>
      <c r="L26" s="153">
        <f>'2.b Tulud-kulud projektiga II'!M118</f>
        <v>0</v>
      </c>
      <c r="M26" s="153">
        <f>'2.b Tulud-kulud projektiga II'!N118</f>
        <v>0</v>
      </c>
      <c r="N26" s="153">
        <f>'2.b Tulud-kulud projektiga II'!O118</f>
        <v>0</v>
      </c>
      <c r="O26" s="153">
        <f>'2.b Tulud-kulud projektiga II'!P118</f>
        <v>0</v>
      </c>
      <c r="P26" s="153">
        <f>'2.b Tulud-kulud projektiga II'!Q118</f>
        <v>0</v>
      </c>
      <c r="Q26" s="153">
        <f>'2.b Tulud-kulud projektiga II'!R118</f>
        <v>0</v>
      </c>
    </row>
    <row r="27" spans="1:35" ht="16.5" customHeight="1" x14ac:dyDescent="0.25">
      <c r="A27" s="152"/>
      <c r="B27" s="149" t="s">
        <v>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35" ht="16.5" customHeight="1" x14ac:dyDescent="0.25">
      <c r="A28" s="152" t="s">
        <v>131</v>
      </c>
      <c r="B28" s="149" t="s">
        <v>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35" ht="16.5" customHeight="1" x14ac:dyDescent="0.25">
      <c r="A29" s="152" t="s">
        <v>132</v>
      </c>
      <c r="B29" s="149" t="s">
        <v>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35" ht="16.5" customHeight="1" x14ac:dyDescent="0.25">
      <c r="A30" s="152"/>
      <c r="B30" s="149" t="s">
        <v>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35" ht="16.5" customHeight="1" x14ac:dyDescent="0.25">
      <c r="A31" s="152"/>
      <c r="B31" s="149" t="s">
        <v>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35" ht="4.5" customHeight="1" x14ac:dyDescent="0.25">
      <c r="A32" s="167"/>
      <c r="B32" s="168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</row>
    <row r="33" spans="1:35" s="158" customFormat="1" ht="22.5" customHeight="1" x14ac:dyDescent="0.25">
      <c r="A33" s="155" t="s">
        <v>133</v>
      </c>
      <c r="B33" s="156" t="s">
        <v>3</v>
      </c>
      <c r="C33" s="157">
        <f t="shared" ref="C33:M33" si="6">SUM(C25:C31)</f>
        <v>0</v>
      </c>
      <c r="D33" s="157">
        <f t="shared" si="6"/>
        <v>0</v>
      </c>
      <c r="E33" s="157">
        <f t="shared" si="6"/>
        <v>0</v>
      </c>
      <c r="F33" s="157">
        <f t="shared" si="6"/>
        <v>0</v>
      </c>
      <c r="G33" s="157">
        <f t="shared" si="6"/>
        <v>0</v>
      </c>
      <c r="H33" s="157">
        <f t="shared" si="6"/>
        <v>0</v>
      </c>
      <c r="I33" s="157">
        <f t="shared" si="6"/>
        <v>0</v>
      </c>
      <c r="J33" s="157">
        <f t="shared" si="6"/>
        <v>0</v>
      </c>
      <c r="K33" s="157">
        <f t="shared" si="6"/>
        <v>0</v>
      </c>
      <c r="L33" s="157">
        <f t="shared" si="6"/>
        <v>0</v>
      </c>
      <c r="M33" s="157">
        <f t="shared" si="6"/>
        <v>0</v>
      </c>
      <c r="N33" s="157">
        <f t="shared" ref="N33:P33" si="7">SUM(N25:N31)</f>
        <v>0</v>
      </c>
      <c r="O33" s="157">
        <f t="shared" si="7"/>
        <v>0</v>
      </c>
      <c r="P33" s="157">
        <f t="shared" si="7"/>
        <v>0</v>
      </c>
      <c r="Q33" s="157">
        <f t="shared" ref="Q33" si="8">SUM(Q25:Q31)</f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158" customFormat="1" ht="4.5" customHeight="1" x14ac:dyDescent="0.25">
      <c r="A34" s="159"/>
      <c r="B34" s="154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158" customFormat="1" ht="18.75" customHeight="1" x14ac:dyDescent="0.25">
      <c r="A35" s="169"/>
      <c r="B35" s="163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85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174" customFormat="1" ht="18" customHeight="1" x14ac:dyDescent="0.25">
      <c r="A36" s="171" t="s">
        <v>134</v>
      </c>
      <c r="B36" s="156" t="s">
        <v>3</v>
      </c>
      <c r="C36" s="172">
        <f t="shared" ref="C36:M36" si="9">C20-C33</f>
        <v>0</v>
      </c>
      <c r="D36" s="172">
        <f t="shared" si="9"/>
        <v>0</v>
      </c>
      <c r="E36" s="172">
        <f t="shared" si="9"/>
        <v>0</v>
      </c>
      <c r="F36" s="172">
        <f t="shared" si="9"/>
        <v>0</v>
      </c>
      <c r="G36" s="172">
        <f t="shared" si="9"/>
        <v>0</v>
      </c>
      <c r="H36" s="172">
        <f t="shared" si="9"/>
        <v>0</v>
      </c>
      <c r="I36" s="172">
        <f t="shared" si="9"/>
        <v>0</v>
      </c>
      <c r="J36" s="172">
        <f t="shared" si="9"/>
        <v>0</v>
      </c>
      <c r="K36" s="172">
        <f t="shared" si="9"/>
        <v>0</v>
      </c>
      <c r="L36" s="172">
        <f t="shared" si="9"/>
        <v>0</v>
      </c>
      <c r="M36" s="172">
        <f t="shared" si="9"/>
        <v>0</v>
      </c>
      <c r="N36" s="172">
        <f t="shared" ref="N36:P36" si="10">N20-N33</f>
        <v>0</v>
      </c>
      <c r="O36" s="172">
        <f t="shared" si="10"/>
        <v>0</v>
      </c>
      <c r="P36" s="172">
        <f t="shared" si="10"/>
        <v>0</v>
      </c>
      <c r="Q36" s="172">
        <f t="shared" ref="Q36" si="11">Q20-Q33</f>
        <v>0</v>
      </c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</row>
    <row r="37" spans="1:35" ht="4.5" customHeight="1" x14ac:dyDescent="0.25">
      <c r="A37" s="145"/>
      <c r="B37" s="15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35" s="158" customFormat="1" ht="22.5" customHeight="1" x14ac:dyDescent="0.25">
      <c r="A38" s="155" t="s">
        <v>135</v>
      </c>
      <c r="B38" s="156" t="s">
        <v>3</v>
      </c>
      <c r="C38" s="157">
        <f>C36</f>
        <v>0</v>
      </c>
      <c r="D38" s="157">
        <f>C38+D36</f>
        <v>0</v>
      </c>
      <c r="E38" s="157">
        <f t="shared" ref="E38:M38" si="12">D38+E36</f>
        <v>0</v>
      </c>
      <c r="F38" s="157">
        <f t="shared" si="12"/>
        <v>0</v>
      </c>
      <c r="G38" s="157">
        <f t="shared" si="12"/>
        <v>0</v>
      </c>
      <c r="H38" s="157">
        <f t="shared" si="12"/>
        <v>0</v>
      </c>
      <c r="I38" s="157">
        <f t="shared" si="12"/>
        <v>0</v>
      </c>
      <c r="J38" s="157">
        <f t="shared" si="12"/>
        <v>0</v>
      </c>
      <c r="K38" s="157">
        <f t="shared" si="12"/>
        <v>0</v>
      </c>
      <c r="L38" s="157">
        <f t="shared" si="12"/>
        <v>0</v>
      </c>
      <c r="M38" s="157">
        <f t="shared" si="12"/>
        <v>0</v>
      </c>
      <c r="N38" s="157">
        <f t="shared" ref="N38" si="13">M38+N36</f>
        <v>0</v>
      </c>
      <c r="O38" s="157">
        <f t="shared" ref="O38" si="14">N38+O36</f>
        <v>0</v>
      </c>
      <c r="P38" s="157">
        <f t="shared" ref="P38" si="15">O38+P36</f>
        <v>0</v>
      </c>
      <c r="Q38" s="157">
        <f t="shared" ref="Q38" si="16">P38+Q36</f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4.5" customHeight="1" x14ac:dyDescent="0.25">
      <c r="A39" s="145"/>
      <c r="B39" s="14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"/>
    </row>
    <row r="41" spans="1:35" s="178" customFormat="1" ht="12.75" x14ac:dyDescent="0.25">
      <c r="A41" s="175" t="s">
        <v>136</v>
      </c>
      <c r="B41" s="175"/>
      <c r="C41" s="176">
        <f>C16-C28</f>
        <v>0</v>
      </c>
      <c r="D41" s="176">
        <f t="shared" ref="D41:M41" si="17">C41+D16-D28</f>
        <v>0</v>
      </c>
      <c r="E41" s="176">
        <f t="shared" si="17"/>
        <v>0</v>
      </c>
      <c r="F41" s="176">
        <f t="shared" si="17"/>
        <v>0</v>
      </c>
      <c r="G41" s="176">
        <f t="shared" si="17"/>
        <v>0</v>
      </c>
      <c r="H41" s="176">
        <f t="shared" si="17"/>
        <v>0</v>
      </c>
      <c r="I41" s="176">
        <f t="shared" si="17"/>
        <v>0</v>
      </c>
      <c r="J41" s="176">
        <f t="shared" si="17"/>
        <v>0</v>
      </c>
      <c r="K41" s="176">
        <f t="shared" si="17"/>
        <v>0</v>
      </c>
      <c r="L41" s="176">
        <f t="shared" si="17"/>
        <v>0</v>
      </c>
      <c r="M41" s="176">
        <f t="shared" si="17"/>
        <v>0</v>
      </c>
      <c r="N41" s="176">
        <f t="shared" ref="N41" si="18">M41+N16-N28</f>
        <v>0</v>
      </c>
      <c r="O41" s="176">
        <f t="shared" ref="O41" si="19">N41+O16-O28</f>
        <v>0</v>
      </c>
      <c r="P41" s="176">
        <f t="shared" ref="P41" si="20">O41+P16-P28</f>
        <v>0</v>
      </c>
      <c r="Q41" s="176">
        <f t="shared" ref="Q41" si="21">P41+Q16-Q28</f>
        <v>0</v>
      </c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</row>
  </sheetData>
  <pageMargins left="0.51181102362204722" right="0.31496062992125984" top="0.74803149606299213" bottom="0.55118110236220474" header="0.31496062992125984" footer="0.31496062992125984"/>
  <pageSetup paperSize="9" scale="85" orientation="landscape" r:id="rId1"/>
  <headerFooter>
    <oddHeader>&amp;L&amp;F&amp;C&amp;A&amp;RLk  &amp;P (&amp;N)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4" sqref="Q24"/>
    </sheetView>
  </sheetViews>
  <sheetFormatPr defaultRowHeight="15" x14ac:dyDescent="0.25"/>
  <cols>
    <col min="1" max="1" width="26.140625" style="41" customWidth="1"/>
    <col min="2" max="3" width="9.140625" style="1"/>
    <col min="4" max="16384" width="9.140625" style="8"/>
  </cols>
  <sheetData>
    <row r="1" spans="1:16" ht="32.25" customHeight="1" x14ac:dyDescent="0.25">
      <c r="A1" s="46" t="s">
        <v>177</v>
      </c>
    </row>
    <row r="2" spans="1:16" s="158" customFormat="1" ht="21" customHeight="1" x14ac:dyDescent="0.25">
      <c r="A2" s="237"/>
      <c r="B2" s="239">
        <f>Esileht!B10</f>
        <v>0</v>
      </c>
      <c r="C2" s="239">
        <f>B2+1</f>
        <v>1</v>
      </c>
      <c r="D2" s="239">
        <f t="shared" ref="D2:L2" si="0">C2+1</f>
        <v>2</v>
      </c>
      <c r="E2" s="239">
        <f t="shared" si="0"/>
        <v>3</v>
      </c>
      <c r="F2" s="239">
        <f t="shared" si="0"/>
        <v>4</v>
      </c>
      <c r="G2" s="239">
        <f t="shared" si="0"/>
        <v>5</v>
      </c>
      <c r="H2" s="239">
        <f t="shared" si="0"/>
        <v>6</v>
      </c>
      <c r="I2" s="239">
        <f t="shared" si="0"/>
        <v>7</v>
      </c>
      <c r="J2" s="239">
        <f t="shared" si="0"/>
        <v>8</v>
      </c>
      <c r="K2" s="239">
        <f t="shared" si="0"/>
        <v>9</v>
      </c>
      <c r="L2" s="239">
        <f t="shared" si="0"/>
        <v>10</v>
      </c>
      <c r="M2" s="239">
        <f t="shared" ref="M2" si="1">L2+1</f>
        <v>11</v>
      </c>
      <c r="N2" s="239">
        <f t="shared" ref="N2" si="2">M2+1</f>
        <v>12</v>
      </c>
      <c r="O2" s="239">
        <f t="shared" ref="O2" si="3">N2+1</f>
        <v>13</v>
      </c>
      <c r="P2" s="239">
        <f t="shared" ref="P2" si="4">O2+1</f>
        <v>14</v>
      </c>
    </row>
    <row r="3" spans="1:16" ht="27.75" customHeight="1" x14ac:dyDescent="0.25">
      <c r="A3" s="230" t="s">
        <v>173</v>
      </c>
      <c r="B3" s="236">
        <v>0.33</v>
      </c>
      <c r="C3" s="236">
        <v>0.33</v>
      </c>
      <c r="D3" s="236">
        <v>0.33</v>
      </c>
      <c r="E3" s="236">
        <v>0.33</v>
      </c>
      <c r="F3" s="236">
        <v>0.33</v>
      </c>
      <c r="G3" s="236">
        <v>0.33</v>
      </c>
      <c r="H3" s="236">
        <v>0.33</v>
      </c>
      <c r="I3" s="236">
        <v>0.33</v>
      </c>
      <c r="J3" s="236">
        <v>0.33</v>
      </c>
      <c r="K3" s="236">
        <v>0.33</v>
      </c>
      <c r="L3" s="236">
        <v>0.33</v>
      </c>
      <c r="M3" s="236">
        <v>0.33</v>
      </c>
      <c r="N3" s="236">
        <v>0.33</v>
      </c>
      <c r="O3" s="236">
        <v>0.33</v>
      </c>
      <c r="P3" s="236">
        <v>0.33</v>
      </c>
    </row>
    <row r="4" spans="1:16" ht="50.25" customHeight="1" x14ac:dyDescent="0.25">
      <c r="A4" s="230" t="s">
        <v>175</v>
      </c>
      <c r="B4" s="236">
        <v>8.0000000000000002E-3</v>
      </c>
      <c r="C4" s="236">
        <v>8.0000000000000002E-3</v>
      </c>
      <c r="D4" s="236">
        <v>8.0000000000000002E-3</v>
      </c>
      <c r="E4" s="236">
        <v>8.0000000000000002E-3</v>
      </c>
      <c r="F4" s="236">
        <v>8.0000000000000002E-3</v>
      </c>
      <c r="G4" s="236">
        <v>8.0000000000000002E-3</v>
      </c>
      <c r="H4" s="236">
        <v>8.0000000000000002E-3</v>
      </c>
      <c r="I4" s="236">
        <v>8.0000000000000002E-3</v>
      </c>
      <c r="J4" s="236">
        <v>8.0000000000000002E-3</v>
      </c>
      <c r="K4" s="236">
        <v>8.0000000000000002E-3</v>
      </c>
      <c r="L4" s="236">
        <v>8.0000000000000002E-3</v>
      </c>
      <c r="M4" s="236">
        <v>8.0000000000000002E-3</v>
      </c>
      <c r="N4" s="236">
        <v>8.0000000000000002E-3</v>
      </c>
      <c r="O4" s="236">
        <v>8.0000000000000002E-3</v>
      </c>
      <c r="P4" s="236">
        <v>8.0000000000000002E-3</v>
      </c>
    </row>
    <row r="5" spans="1:16" s="158" customFormat="1" ht="24.75" customHeight="1" x14ac:dyDescent="0.25">
      <c r="A5" s="237" t="s">
        <v>174</v>
      </c>
      <c r="B5" s="238">
        <f>SUM(B3:B4)</f>
        <v>0.33800000000000002</v>
      </c>
      <c r="C5" s="238">
        <f>SUM(C3:C4)</f>
        <v>0.33800000000000002</v>
      </c>
      <c r="D5" s="238">
        <f t="shared" ref="D5:M5" si="5">SUM(D3:D4)</f>
        <v>0.33800000000000002</v>
      </c>
      <c r="E5" s="238">
        <f t="shared" si="5"/>
        <v>0.33800000000000002</v>
      </c>
      <c r="F5" s="238">
        <f t="shared" si="5"/>
        <v>0.33800000000000002</v>
      </c>
      <c r="G5" s="238">
        <f t="shared" si="5"/>
        <v>0.33800000000000002</v>
      </c>
      <c r="H5" s="238">
        <f t="shared" si="5"/>
        <v>0.33800000000000002</v>
      </c>
      <c r="I5" s="238">
        <f t="shared" si="5"/>
        <v>0.33800000000000002</v>
      </c>
      <c r="J5" s="238">
        <f t="shared" si="5"/>
        <v>0.33800000000000002</v>
      </c>
      <c r="K5" s="238">
        <f t="shared" si="5"/>
        <v>0.33800000000000002</v>
      </c>
      <c r="L5" s="238">
        <f t="shared" si="5"/>
        <v>0.33800000000000002</v>
      </c>
      <c r="M5" s="238">
        <f t="shared" si="5"/>
        <v>0.33800000000000002</v>
      </c>
      <c r="N5" s="238">
        <f t="shared" ref="N5" si="6">SUM(N3:N4)</f>
        <v>0.33800000000000002</v>
      </c>
      <c r="O5" s="238">
        <f t="shared" ref="O5" si="7">SUM(O3:O4)</f>
        <v>0.33800000000000002</v>
      </c>
      <c r="P5" s="238">
        <f t="shared" ref="P5" si="8">SUM(P3:P4)</f>
        <v>0.33800000000000002</v>
      </c>
    </row>
    <row r="7" spans="1:16" x14ac:dyDescent="0.25">
      <c r="A7" s="241"/>
    </row>
    <row r="8" spans="1:16" x14ac:dyDescent="0.25">
      <c r="A8" s="241"/>
    </row>
    <row r="9" spans="1:16" x14ac:dyDescent="0.25">
      <c r="A9" s="242"/>
    </row>
    <row r="10" spans="1:16" x14ac:dyDescent="0.25">
      <c r="A10" s="241"/>
    </row>
    <row r="11" spans="1:16" ht="18.75" customHeight="1" x14ac:dyDescent="0.25">
      <c r="A11" s="241"/>
    </row>
    <row r="12" spans="1:16" x14ac:dyDescent="0.25">
      <c r="A12" s="241"/>
    </row>
    <row r="13" spans="1:16" x14ac:dyDescent="0.25">
      <c r="A13" s="24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78AB06075F5439E0A9BF2F5DA0EC6" ma:contentTypeVersion="0" ma:contentTypeDescription="Create a new document." ma:contentTypeScope="" ma:versionID="11a1d2b5c646e18c6fe16fa5d82c27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99558-15F5-407C-88ED-FC2A57BF1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5D0B26-9043-4681-AD31-F43871A8D68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4C123C-D350-46E1-8CED-BA108CADE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4</vt:i4>
      </vt:variant>
    </vt:vector>
  </HeadingPairs>
  <TitlesOfParts>
    <vt:vector size="11" baseType="lpstr">
      <vt:lpstr>Juhend</vt:lpstr>
      <vt:lpstr>Esileht</vt:lpstr>
      <vt:lpstr>1. Projekti elluviimise kulud</vt:lpstr>
      <vt:lpstr>2.a Tulud-kulud projektiga I</vt:lpstr>
      <vt:lpstr>2.b Tulud-kulud projektiga II</vt:lpstr>
      <vt:lpstr>3. Rahavood</vt:lpstr>
      <vt:lpstr>Maksumäärad</vt:lpstr>
      <vt:lpstr>'1. Projekti elluviimise kulud'!Prinditiitlid</vt:lpstr>
      <vt:lpstr>'2.a Tulud-kulud projektiga I'!Prinditiitlid</vt:lpstr>
      <vt:lpstr>'2.b Tulud-kulud projektiga II'!Prinditiitlid</vt:lpstr>
      <vt:lpstr>'3. Rahavood'!Prinditiitlid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RTK</dc:creator>
  <cp:lastModifiedBy>Siret Soonsein</cp:lastModifiedBy>
  <cp:lastPrinted>2016-01-29T09:40:27Z</cp:lastPrinted>
  <dcterms:created xsi:type="dcterms:W3CDTF">2015-05-28T12:05:22Z</dcterms:created>
  <dcterms:modified xsi:type="dcterms:W3CDTF">2020-06-29T07:51:08Z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0x0101002D978AB06075F5439E0A9BF2F5DA0EC6</vt:lpwstr>
  </property>
</Properties>
</file>