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210" yWindow="3060" windowWidth="20730" windowHeight="7470" tabRatio="316"/>
  </bookViews>
  <sheets>
    <sheet name="Võimalus A" sheetId="3" r:id="rId1"/>
    <sheet name="Võimalus B " sheetId="10" r:id="rId2"/>
    <sheet name="Puhkuse liigid" sheetId="6" state="hidden" r:id="rId3"/>
  </sheets>
  <calcPr calcId="145621"/>
</workbook>
</file>

<file path=xl/calcChain.xml><?xml version="1.0" encoding="utf-8"?>
<calcChain xmlns="http://schemas.openxmlformats.org/spreadsheetml/2006/main">
  <c r="H16" i="3" l="1"/>
  <c r="H15" i="3"/>
  <c r="H14" i="3"/>
  <c r="H13" i="3"/>
  <c r="I20" i="10"/>
  <c r="I19" i="10"/>
  <c r="I18" i="10"/>
  <c r="I17" i="10"/>
  <c r="I16" i="10"/>
  <c r="I15" i="10"/>
  <c r="G20" i="10"/>
  <c r="G19" i="10"/>
  <c r="G18" i="10"/>
  <c r="G17" i="10"/>
  <c r="G16" i="10"/>
  <c r="G15" i="10"/>
  <c r="K15" i="3" l="1"/>
  <c r="K16" i="3"/>
  <c r="S18" i="10" l="1"/>
  <c r="R18" i="10"/>
  <c r="Q21" i="10" l="1"/>
  <c r="P21" i="10"/>
  <c r="O21" i="10"/>
  <c r="N21" i="10"/>
  <c r="S20" i="10"/>
  <c r="R20" i="10"/>
  <c r="S19" i="10"/>
  <c r="R19" i="10"/>
  <c r="S17" i="10"/>
  <c r="R17" i="10"/>
  <c r="S16" i="10"/>
  <c r="R16" i="10"/>
  <c r="S15" i="10"/>
  <c r="R15" i="10"/>
  <c r="S21" i="10" l="1"/>
  <c r="R21" i="10"/>
  <c r="K14" i="3" l="1"/>
  <c r="M17" i="3"/>
  <c r="K13" i="3" l="1"/>
</calcChain>
</file>

<file path=xl/sharedStrings.xml><?xml version="1.0" encoding="utf-8"?>
<sst xmlns="http://schemas.openxmlformats.org/spreadsheetml/2006/main" count="86" uniqueCount="74">
  <si>
    <t>Taotleja nimi</t>
  </si>
  <si>
    <t>Projekti nimi</t>
  </si>
  <si>
    <t>Projekti number</t>
  </si>
  <si>
    <t>Alates</t>
  </si>
  <si>
    <t>Kuni</t>
  </si>
  <si>
    <t>Perekonnanimi</t>
  </si>
  <si>
    <t>Eesnimi</t>
  </si>
  <si>
    <t>Kokku</t>
  </si>
  <si>
    <t>Jrk nr</t>
  </si>
  <si>
    <t>Raamatupidaja, nimi ja allkiri:</t>
  </si>
  <si>
    <r>
      <t>Lepingu number</t>
    </r>
    <r>
      <rPr>
        <b/>
        <vertAlign val="superscript"/>
        <sz val="10"/>
        <rFont val="Arial"/>
        <family val="2"/>
        <charset val="186"/>
      </rPr>
      <t>1</t>
    </r>
  </si>
  <si>
    <r>
      <t>Puhkuse-päevade arv aastas</t>
    </r>
    <r>
      <rPr>
        <b/>
        <vertAlign val="superscript"/>
        <sz val="10"/>
        <rFont val="Arial"/>
        <family val="2"/>
        <charset val="186"/>
      </rPr>
      <t>2</t>
    </r>
  </si>
  <si>
    <r>
      <t>Puhkusepäevade arv vastavalt projektis töötatud ajale</t>
    </r>
    <r>
      <rPr>
        <b/>
        <vertAlign val="superscript"/>
        <sz val="10"/>
        <rFont val="Arial"/>
        <family val="2"/>
        <charset val="186"/>
      </rPr>
      <t>4</t>
    </r>
  </si>
  <si>
    <r>
      <t>Projektis töötamise periood kalendriaastas</t>
    </r>
    <r>
      <rPr>
        <b/>
        <vertAlign val="superscript"/>
        <sz val="10"/>
        <rFont val="Arial"/>
        <family val="2"/>
        <charset val="186"/>
      </rPr>
      <t>3</t>
    </r>
  </si>
  <si>
    <t>Arvestatakse vastavalt töötatud perioodile päevapõhise arvestuse alusel (väljal on valem).</t>
  </si>
  <si>
    <t>Märkida projektis töötamise pidevad perioodid (kui töötaja on projektiga olnud hõivatud näiteks 01.02.2016-31.03.2016 ja 01.09.2016-31.10.2016, siis tuleb kumbki periood näidata eraldi real).</t>
  </si>
  <si>
    <t>Puhkuse liik</t>
  </si>
  <si>
    <t>Valida, kas tegemist on korralise puhkusega (k.a puhkusekompensatsioon) või õppepuhkusega.</t>
  </si>
  <si>
    <t>Töötaja nimi</t>
  </si>
  <si>
    <t>Märkida projektis töötamise pidevad perioodid millega on puhkus välja teenitud (iga puhkus näidata eraldi real).</t>
  </si>
  <si>
    <t>Puhkuste andmed. Iga puhkuse puhul märkida puhkuseperiood ja abikõlblikuna arvestatud puhkusepäevade arv. Veerus toodud puhkuste abikõlblikuna arvestatud puhkusepäevade arv peab võrduma veergudes K ja L toodud kalendripäevade summaga.</t>
  </si>
  <si>
    <t>Arvestatakse ühe hüvitatud puhkusetasude summa (väljal on valem, N+P, O+Q).</t>
  </si>
  <si>
    <t>Kuni (2. puhkusetasu osa)</t>
  </si>
  <si>
    <t>Alates (2. puhkusetasu osa)</t>
  </si>
  <si>
    <t>Kuni (1. puhkusetasu osa)</t>
  </si>
  <si>
    <t>Alates (1. puhkusetasu osa)</t>
  </si>
  <si>
    <r>
      <t xml:space="preserve">Projektist </t>
    </r>
    <r>
      <rPr>
        <b/>
        <sz val="10"/>
        <color rgb="FFFF0000"/>
        <rFont val="Arial"/>
        <family val="2"/>
      </rPr>
      <t>välja teenitud ja tegelikult puhatud</t>
    </r>
    <r>
      <rPr>
        <b/>
        <sz val="10"/>
        <rFont val="Arial"/>
        <family val="2"/>
      </rPr>
      <t xml:space="preserve"> ning MTs hüvitamiseks kajastatud puhkusepäevade arv (1. puhkusetasu osa)</t>
    </r>
  </si>
  <si>
    <r>
      <t xml:space="preserve">Projektist </t>
    </r>
    <r>
      <rPr>
        <b/>
        <sz val="10"/>
        <color rgb="FFFF0000"/>
        <rFont val="Arial"/>
        <family val="2"/>
      </rPr>
      <t>välja teenitud ja tegelikult puhatud</t>
    </r>
    <r>
      <rPr>
        <b/>
        <sz val="10"/>
        <rFont val="Arial"/>
        <family val="2"/>
      </rPr>
      <t xml:space="preserve"> ning MTs hüvitamiseks kajastatud puhkusepäevade arv (2. puhkusetasu osa)</t>
    </r>
  </si>
  <si>
    <t>Arvestatakse puhkusepäevade arv vastavalt töötatud perioodile päevapõhise arvestuse alusel (väljal on valem).</t>
  </si>
  <si>
    <t>Märkida veerus H toodud maksetaotluses (MT) kajastatud abikõlbliku puhkusetasuna arvestatud summa (brutotasu).</t>
  </si>
  <si>
    <t>Projektiga seotud puhkusepäevade inventuur (esitatakse üks kord kalendriaastas)</t>
  </si>
  <si>
    <t>Inventuur esitatakse koondinventuurina kõikide projekti raames töötavate isikute puhkuse ja puhkusetasude arvestuse kohta</t>
  </si>
  <si>
    <r>
      <t xml:space="preserve">Projektist </t>
    </r>
    <r>
      <rPr>
        <b/>
        <sz val="10"/>
        <color rgb="FFFF0000"/>
        <rFont val="Arial"/>
        <family val="2"/>
      </rPr>
      <t>välja teenitud ja tegelikult puhatud</t>
    </r>
    <r>
      <rPr>
        <b/>
        <sz val="10"/>
        <rFont val="Arial"/>
        <family val="2"/>
      </rPr>
      <t xml:space="preserve"> ning MTs hüvitamiseks kajastatud puhkusepäevade arv</t>
    </r>
  </si>
  <si>
    <t>Erinevad lepingud kajastatakse erinevatel ridadel erinevate puhkuseliikide lõikes (korraline puhkus k.a puhkusekompensatsioon või õppepuhkus). Kajastada tuleb kõik projekti lepingud.</t>
  </si>
  <si>
    <t>Vastavalt lepingule või asutusesisesele korrale, õppepuhkuse puhul 20 KP kalendriaastas.</t>
  </si>
  <si>
    <t>Aasta</t>
  </si>
  <si>
    <r>
      <t>Projektis töötamise periood, millega on puhkus välja teenitud</t>
    </r>
    <r>
      <rPr>
        <b/>
        <vertAlign val="superscript"/>
        <sz val="10"/>
        <rFont val="Arial"/>
        <family val="2"/>
      </rPr>
      <t>3</t>
    </r>
  </si>
  <si>
    <t>Kuupäev või digiallkirjastamise kuupäev:</t>
  </si>
  <si>
    <t>Eelmise kalendriaasta projekti puhkuseinventuurist üle kantud puhkusepäevade jääk (saab olla null või positiivne saldo). Õppepuhkuse puhul kalendriaastas kasutamata päevi üle ei viida järgmisse kalendriaastasse.</t>
  </si>
  <si>
    <t>Märkida veerus J toodud maksetaotluses (MT) kajastatud abikõlbliku puhkusetasuna arvestatud summa (koos maksudega).</t>
  </si>
  <si>
    <t>Märkida abikõlbliku puhkusetasuna arvestatud summa nende päevade eest, mis on toodud veerus J "Projektist välja teenitud ja puhatud ning projekti maksetaotluses hüvitamiseks esitatud puhkusepäevade arv".</t>
  </si>
  <si>
    <t>Arvestatakse liites väljateenitud puhkusepäevad ja eelmise kalendriaasta jäägi, millest lahutatakse projektist hüvitatud puhkusepäevad (H+I-J). Õppepuhkuse puhul kalendriaastas kasutamata päevi üle ei viida järgmisse kalendriaastasse.</t>
  </si>
  <si>
    <r>
      <t>Puhkusepäevade arv vastavalt projektis töötatud ajale (1. puhkusetasu osa)</t>
    </r>
    <r>
      <rPr>
        <b/>
        <vertAlign val="superscript"/>
        <sz val="10"/>
        <rFont val="Arial"/>
        <family val="2"/>
        <charset val="186"/>
      </rPr>
      <t>4</t>
    </r>
  </si>
  <si>
    <r>
      <t>Puhkusepäevade arv vastavalt projektis töötatud ajale (2. puhkusetasu osa)</t>
    </r>
    <r>
      <rPr>
        <b/>
        <vertAlign val="superscript"/>
        <sz val="10"/>
        <rFont val="Arial"/>
        <family val="2"/>
        <charset val="186"/>
      </rPr>
      <t>4</t>
    </r>
  </si>
  <si>
    <r>
      <t>Puhkusepäevade jääk aasta lõpus (0 või positiivne saldo)</t>
    </r>
    <r>
      <rPr>
        <b/>
        <vertAlign val="superscript"/>
        <sz val="10"/>
        <rFont val="Arial"/>
        <family val="2"/>
        <charset val="186"/>
      </rPr>
      <t>6</t>
    </r>
  </si>
  <si>
    <r>
      <t>Puhkuse liik</t>
    </r>
    <r>
      <rPr>
        <b/>
        <vertAlign val="superscript"/>
        <sz val="10"/>
        <rFont val="Arial"/>
        <family val="2"/>
        <charset val="186"/>
      </rPr>
      <t>7</t>
    </r>
  </si>
  <si>
    <r>
      <t>Kalendriaastas puhatud puhkuseperioodid ja abikõlblikuna küsitud päevade arv ning eelmisest kalendriaastast abikõlblikuna küsimata puhkuse andmed</t>
    </r>
    <r>
      <rPr>
        <b/>
        <vertAlign val="superscript"/>
        <sz val="10"/>
        <rFont val="Arial"/>
        <family val="2"/>
        <charset val="186"/>
      </rPr>
      <t>9</t>
    </r>
  </si>
  <si>
    <r>
      <t>Puhkusepäevade jääk aasta alguses</t>
    </r>
    <r>
      <rPr>
        <b/>
        <vertAlign val="superscript"/>
        <sz val="10"/>
        <rFont val="Arial"/>
        <family val="2"/>
        <charset val="186"/>
      </rPr>
      <t>5</t>
    </r>
  </si>
  <si>
    <t>Inventuur esitatakse iga isiku kohta eraldi tabelina. Ühe isiku erinevad (eri aegadel võetud) puhkused ja puhkuseliigid (korraline puhkus k.a puhkusekompensatsioon, õppepuhkus) kajastatakse erinevatel ridadel.</t>
  </si>
  <si>
    <t>Näidata töötaja puhkuste andmed ühe lepingu kohta. Erinevad lepingud projektist kajastada erinevas tabelis.</t>
  </si>
  <si>
    <t>digiallkirjastamisel kirjutada "kuupäev digiallkirjas"</t>
  </si>
  <si>
    <t>digiallkirjastamisel kirjutada nimi ja "digiallkirjastatud"</t>
  </si>
  <si>
    <t>Märkida maksetaotluse (MT) number ja kulude periood (näiteks 8/2015, 01.08.-31.10.2015)</t>
  </si>
  <si>
    <r>
      <t>MT number, milles on kajastatud 1. puhkusetasu osa</t>
    </r>
    <r>
      <rPr>
        <b/>
        <vertAlign val="superscript"/>
        <sz val="10"/>
        <rFont val="Arial"/>
        <family val="2"/>
      </rPr>
      <t>5</t>
    </r>
  </si>
  <si>
    <r>
      <t>MT number, milles on kajastatud 2. puhkusetasu osa</t>
    </r>
    <r>
      <rPr>
        <b/>
        <vertAlign val="superscript"/>
        <sz val="10"/>
        <rFont val="Arial"/>
        <family val="2"/>
      </rPr>
      <t>5</t>
    </r>
  </si>
  <si>
    <r>
      <t>Puhkuse liik</t>
    </r>
    <r>
      <rPr>
        <b/>
        <vertAlign val="superscript"/>
        <sz val="10"/>
        <rFont val="Arial"/>
        <family val="2"/>
        <charset val="186"/>
      </rPr>
      <t>6</t>
    </r>
  </si>
  <si>
    <r>
      <t>Hüvitamisele kuuluv abikõlblik puhkusetasu summa (brutotasu, 1. puhkusetasu osa)</t>
    </r>
    <r>
      <rPr>
        <b/>
        <vertAlign val="superscript"/>
        <sz val="10"/>
        <rFont val="Arial"/>
        <family val="2"/>
        <charset val="186"/>
      </rPr>
      <t>7</t>
    </r>
  </si>
  <si>
    <r>
      <t>Hüvitamisele kuuluv abikõlblik puhkusetasu summa (koos maksudega brutotasu, 1. puhkusetasu osa)</t>
    </r>
    <r>
      <rPr>
        <b/>
        <vertAlign val="superscript"/>
        <sz val="10"/>
        <rFont val="Arial"/>
        <family val="2"/>
        <charset val="186"/>
      </rPr>
      <t>7</t>
    </r>
  </si>
  <si>
    <r>
      <t>Hüvitamisele kuuluv abikõlblik puhkusetasu summa (brutotasu, 2. puhkusetasu osa)</t>
    </r>
    <r>
      <rPr>
        <b/>
        <vertAlign val="superscript"/>
        <sz val="10"/>
        <rFont val="Arial"/>
        <family val="2"/>
        <charset val="186"/>
      </rPr>
      <t>8</t>
    </r>
  </si>
  <si>
    <r>
      <t>Hüvitamisele kuuluv abikõlblik puhkusetasu summa (koos maksudega, 2. puhkusetasu osa)</t>
    </r>
    <r>
      <rPr>
        <b/>
        <vertAlign val="superscript"/>
        <sz val="10"/>
        <rFont val="Arial"/>
        <family val="2"/>
        <charset val="186"/>
      </rPr>
      <t>8</t>
    </r>
  </si>
  <si>
    <r>
      <t>Hüvitamisele kuuluv abikõlblik puhkusetasu summa kokku (brutotasu)</t>
    </r>
    <r>
      <rPr>
        <b/>
        <vertAlign val="superscript"/>
        <sz val="10"/>
        <rFont val="Arial"/>
        <family val="2"/>
        <charset val="186"/>
      </rPr>
      <t>9</t>
    </r>
  </si>
  <si>
    <r>
      <t>Hüvitamisele kuuluv abikõlblik puhkusetasu summa kokku (koos maksudega)</t>
    </r>
    <r>
      <rPr>
        <b/>
        <vertAlign val="superscript"/>
        <sz val="10"/>
        <rFont val="Arial"/>
        <family val="2"/>
        <charset val="186"/>
      </rPr>
      <t>9</t>
    </r>
  </si>
  <si>
    <r>
      <t>Puhatud puhkuseperioodid ja abikõlblikuna küsitud kalendripäevade (KP) arv</t>
    </r>
    <r>
      <rPr>
        <b/>
        <vertAlign val="superscript"/>
        <sz val="10"/>
        <rFont val="Arial"/>
        <family val="2"/>
        <charset val="186"/>
      </rPr>
      <t>10</t>
    </r>
  </si>
  <si>
    <t>Projektiga seotud puhkusepäevade inventuur (ühe puhkuse puhkusetasu ei saa küsida rohkem kui kahel korral)</t>
  </si>
  <si>
    <t>korraline</t>
  </si>
  <si>
    <t>õppepuhkus</t>
  </si>
  <si>
    <t>lisapuhkus</t>
  </si>
  <si>
    <t>Valida, kas tegemist on korralise puhkusega (k.a puhkusekompensatsioon), õppepuhkusega või lisapuhkusega, mis ei ole edasikantav ning tuleb ära kasutada konkreetse ajaperioodi jooksul.</t>
  </si>
  <si>
    <r>
      <t>Hüvitamisele kuuluv abikõlblik puhkusetasu summa (koos maksudega)</t>
    </r>
    <r>
      <rPr>
        <b/>
        <vertAlign val="superscript"/>
        <sz val="10"/>
        <rFont val="Arial"/>
        <family val="2"/>
        <charset val="186"/>
      </rPr>
      <t>8</t>
    </r>
  </si>
  <si>
    <t>Tegevuse tunnus 1</t>
  </si>
  <si>
    <t>Tegevuse tunnus X</t>
  </si>
  <si>
    <r>
      <t xml:space="preserve">Hüvitamisele kuuluv abikõlblik puhkusetasu tegevuse tunnuste lõikes </t>
    </r>
    <r>
      <rPr>
        <b/>
        <vertAlign val="superscript"/>
        <sz val="10"/>
        <rFont val="Arial"/>
        <family val="2"/>
        <charset val="186"/>
      </rPr>
      <t>10</t>
    </r>
  </si>
  <si>
    <t>Tegevuse tunnuste vahel abikõlbliku puhkusetasu jaotamisel lähtutakse kalendriperioodi tasude proportsioonist.  Tegevuse tunnuseid tuleb luua vastavalt enda projekti eripärale (nii palju kui mitmel erineva tunnusega kulukohal  personalikulusid kajastatakse).</t>
  </si>
  <si>
    <t>Kalendriaastas puhatud puhkuste andmed ja eelmisest kalendriaastast abikõlblikuna küsimata puhkuste (mis muutusid abikõlblikuks käesolevas perioodis) andmed. Iga puhkuse puhul märkida puhkuseperiood ja abikõlblikuna arvestatud puhkusepäevade arv. Veerus N toodud puhkuste abikõlblikuna arvestatud puhkusepäevade arv peab võrduma veeru J päevade arvuga. Õppepuhkuse puhul kalendriaastas kasutamata päevi üle ei viida järgmisse kalendriaastasse.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</si>
</sst>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;@"/>
    <numFmt numFmtId="165" formatCode="0.00000"/>
  </numFmts>
  <fonts count="1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vertAlign val="superscript"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b/>
      <sz val="10"/>
      <color rgb="FFFF0000"/>
      <name val="Arial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quotePrefix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vertical="center"/>
    </xf>
    <xf numFmtId="0" fontId="10" fillId="0" borderId="0" xfId="0" applyFont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vertical="center" wrapText="1"/>
    </xf>
    <xf numFmtId="0" fontId="10" fillId="0" borderId="0" xfId="0" applyFont="1" applyFill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4" fontId="0" fillId="0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2" fontId="3" fillId="0" borderId="0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4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5" borderId="1" xfId="0" applyFont="1" applyFill="1" applyBorder="1" applyAlignment="1">
      <alignment horizontal="right" vertical="center"/>
    </xf>
    <xf numFmtId="0" fontId="3" fillId="5" borderId="1" xfId="0" applyFont="1" applyFill="1" applyBorder="1" applyAlignment="1">
      <alignment horizontal="right" vertical="center"/>
    </xf>
    <xf numFmtId="0" fontId="2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3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33"/>
  <sheetViews>
    <sheetView tabSelected="1" zoomScaleNormal="100" workbookViewId="0"/>
  </sheetViews>
  <sheetFormatPr defaultColWidth="9.140625" defaultRowHeight="12.75" x14ac:dyDescent="0.2"/>
  <cols>
    <col min="1" max="1" width="5.28515625" style="50" bestFit="1" customWidth="1"/>
    <col min="2" max="2" width="19.85546875" style="50" customWidth="1"/>
    <col min="3" max="3" width="8.85546875" style="50" customWidth="1"/>
    <col min="4" max="4" width="11.28515625" style="50" customWidth="1"/>
    <col min="5" max="5" width="12.85546875" style="50" customWidth="1"/>
    <col min="6" max="7" width="11.28515625" style="50" customWidth="1"/>
    <col min="8" max="8" width="17.28515625" style="50" customWidth="1"/>
    <col min="9" max="9" width="16.5703125" style="50" customWidth="1"/>
    <col min="10" max="10" width="19.7109375" style="50" customWidth="1"/>
    <col min="11" max="11" width="16.7109375" style="50" customWidth="1"/>
    <col min="12" max="12" width="14.28515625" style="50" customWidth="1"/>
    <col min="13" max="13" width="13.5703125" style="50" customWidth="1"/>
    <col min="14" max="14" width="28.28515625" style="50" customWidth="1"/>
    <col min="15" max="15" width="12.5703125" style="50" customWidth="1"/>
    <col min="16" max="16" width="10.140625" style="50" customWidth="1"/>
    <col min="17" max="16384" width="9.140625" style="50"/>
  </cols>
  <sheetData>
    <row r="2" spans="1:17" ht="12.75" customHeight="1" x14ac:dyDescent="0.2">
      <c r="B2" s="97" t="s">
        <v>30</v>
      </c>
      <c r="C2" s="97"/>
      <c r="D2" s="97"/>
      <c r="E2" s="97"/>
      <c r="F2" s="97"/>
      <c r="G2" s="97"/>
      <c r="H2" s="97"/>
      <c r="I2" s="34"/>
    </row>
    <row r="3" spans="1:17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17" x14ac:dyDescent="0.2">
      <c r="B4" s="98" t="s">
        <v>31</v>
      </c>
      <c r="C4" s="98"/>
      <c r="D4" s="98"/>
      <c r="E4" s="98"/>
      <c r="F4" s="98"/>
      <c r="G4" s="98"/>
      <c r="H4" s="98"/>
      <c r="I4" s="98"/>
    </row>
    <row r="5" spans="1:17" s="32" customFormat="1" x14ac:dyDescent="0.2">
      <c r="B5" s="67"/>
      <c r="C5" s="67"/>
      <c r="D5" s="67"/>
      <c r="E5" s="67"/>
      <c r="F5" s="67"/>
      <c r="G5" s="67"/>
      <c r="H5" s="67"/>
    </row>
    <row r="6" spans="1:17" x14ac:dyDescent="0.2">
      <c r="B6" s="1" t="s">
        <v>0</v>
      </c>
      <c r="C6" s="82"/>
      <c r="D6" s="83"/>
      <c r="E6" s="83"/>
      <c r="F6" s="83"/>
      <c r="G6" s="83"/>
      <c r="H6" s="84"/>
      <c r="I6" s="21"/>
    </row>
    <row r="7" spans="1:17" x14ac:dyDescent="0.2">
      <c r="B7" s="1" t="s">
        <v>1</v>
      </c>
      <c r="C7" s="82"/>
      <c r="D7" s="83"/>
      <c r="E7" s="83"/>
      <c r="F7" s="83"/>
      <c r="G7" s="83"/>
      <c r="H7" s="84"/>
      <c r="I7" s="21"/>
    </row>
    <row r="8" spans="1:17" x14ac:dyDescent="0.2">
      <c r="B8" s="1" t="s">
        <v>2</v>
      </c>
      <c r="C8" s="85"/>
      <c r="D8" s="86"/>
      <c r="E8" s="86"/>
      <c r="F8" s="86"/>
      <c r="G8" s="86"/>
      <c r="H8" s="87"/>
      <c r="I8" s="21"/>
    </row>
    <row r="9" spans="1:17" x14ac:dyDescent="0.2">
      <c r="B9" s="43" t="s">
        <v>35</v>
      </c>
      <c r="C9" s="85"/>
      <c r="D9" s="86"/>
      <c r="E9" s="86"/>
      <c r="F9" s="86"/>
      <c r="G9" s="86"/>
      <c r="H9" s="87"/>
      <c r="I9" s="21"/>
    </row>
    <row r="11" spans="1:17" ht="39" customHeight="1" x14ac:dyDescent="0.2">
      <c r="F11" s="88" t="s">
        <v>13</v>
      </c>
      <c r="G11" s="89"/>
      <c r="H11" s="69"/>
      <c r="I11" s="23"/>
      <c r="O11" s="90" t="s">
        <v>71</v>
      </c>
      <c r="P11" s="90"/>
      <c r="Q11" s="90"/>
    </row>
    <row r="12" spans="1:17" ht="110.25" customHeight="1" x14ac:dyDescent="0.2">
      <c r="A12" s="20" t="s">
        <v>8</v>
      </c>
      <c r="B12" s="2" t="s">
        <v>5</v>
      </c>
      <c r="C12" s="2" t="s">
        <v>6</v>
      </c>
      <c r="D12" s="2" t="s">
        <v>10</v>
      </c>
      <c r="E12" s="2" t="s">
        <v>11</v>
      </c>
      <c r="F12" s="2" t="s">
        <v>3</v>
      </c>
      <c r="G12" s="2" t="s">
        <v>4</v>
      </c>
      <c r="H12" s="20" t="s">
        <v>12</v>
      </c>
      <c r="I12" s="20" t="s">
        <v>47</v>
      </c>
      <c r="J12" s="2" t="s">
        <v>32</v>
      </c>
      <c r="K12" s="2" t="s">
        <v>44</v>
      </c>
      <c r="L12" s="20" t="s">
        <v>45</v>
      </c>
      <c r="M12" s="20" t="s">
        <v>68</v>
      </c>
      <c r="N12" s="20" t="s">
        <v>46</v>
      </c>
      <c r="O12" s="71" t="s">
        <v>69</v>
      </c>
      <c r="P12" s="71" t="s">
        <v>70</v>
      </c>
      <c r="Q12" s="72"/>
    </row>
    <row r="13" spans="1:17" x14ac:dyDescent="0.2">
      <c r="A13" s="5">
        <v>1</v>
      </c>
      <c r="B13" s="6"/>
      <c r="C13" s="6"/>
      <c r="D13" s="7"/>
      <c r="E13" s="7"/>
      <c r="F13" s="8"/>
      <c r="G13" s="8"/>
      <c r="H13" s="19">
        <f>IF(F13="",0,IF((DATE(YEAR(F13)-1,12,31)+1)=F13,YEARFRAC(F13,G13+1,1)*E13,YEARFRAC(F13-1,G13,1)*E13))</f>
        <v>0</v>
      </c>
      <c r="I13" s="24">
        <v>0</v>
      </c>
      <c r="J13" s="27"/>
      <c r="K13" s="18">
        <f>H13+I13-J13</f>
        <v>0</v>
      </c>
      <c r="L13" s="40"/>
      <c r="M13" s="44"/>
      <c r="N13" s="38"/>
      <c r="O13" s="70"/>
      <c r="P13" s="70"/>
      <c r="Q13" s="70"/>
    </row>
    <row r="14" spans="1:17" x14ac:dyDescent="0.2">
      <c r="A14" s="5">
        <v>2</v>
      </c>
      <c r="B14" s="9"/>
      <c r="C14" s="9"/>
      <c r="D14" s="13"/>
      <c r="E14" s="7"/>
      <c r="F14" s="15"/>
      <c r="G14" s="12"/>
      <c r="H14" s="19">
        <f t="shared" ref="H14:H16" si="0">IF(F14="",0,IF((DATE(YEAR(F14)-1,12,31)+1)=F14,YEARFRAC(F14,G14+1,1)*E14,YEARFRAC(F14-1,G14,1)*E14))</f>
        <v>0</v>
      </c>
      <c r="I14" s="24">
        <v>0</v>
      </c>
      <c r="J14" s="28"/>
      <c r="K14" s="18">
        <f t="shared" ref="K14:K16" si="1">H14+I14-J14</f>
        <v>0</v>
      </c>
      <c r="L14" s="40"/>
      <c r="M14" s="44"/>
      <c r="N14" s="44"/>
      <c r="O14" s="70"/>
      <c r="P14" s="70"/>
      <c r="Q14" s="70"/>
    </row>
    <row r="15" spans="1:17" x14ac:dyDescent="0.2">
      <c r="A15" s="5">
        <v>3</v>
      </c>
      <c r="B15" s="9"/>
      <c r="C15" s="9"/>
      <c r="D15" s="7"/>
      <c r="E15" s="7"/>
      <c r="F15" s="12"/>
      <c r="G15" s="15"/>
      <c r="H15" s="19">
        <f t="shared" si="0"/>
        <v>0</v>
      </c>
      <c r="I15" s="24"/>
      <c r="J15" s="28"/>
      <c r="K15" s="18">
        <f t="shared" si="1"/>
        <v>0</v>
      </c>
      <c r="L15" s="40"/>
      <c r="M15" s="44"/>
      <c r="N15" s="14"/>
      <c r="O15" s="70"/>
      <c r="P15" s="70"/>
      <c r="Q15" s="70"/>
    </row>
    <row r="16" spans="1:17" x14ac:dyDescent="0.2">
      <c r="A16" s="5">
        <v>4</v>
      </c>
      <c r="B16" s="9"/>
      <c r="C16" s="9"/>
      <c r="D16" s="13"/>
      <c r="E16" s="7"/>
      <c r="F16" s="12"/>
      <c r="G16" s="12"/>
      <c r="H16" s="19">
        <f t="shared" si="0"/>
        <v>0</v>
      </c>
      <c r="I16" s="24"/>
      <c r="J16" s="28"/>
      <c r="K16" s="18">
        <f t="shared" si="1"/>
        <v>0</v>
      </c>
      <c r="L16" s="40"/>
      <c r="M16" s="44"/>
      <c r="N16" s="10"/>
      <c r="O16" s="70"/>
      <c r="P16" s="70"/>
      <c r="Q16" s="70"/>
    </row>
    <row r="17" spans="1:14" x14ac:dyDescent="0.2">
      <c r="H17" s="49"/>
      <c r="I17" s="49"/>
      <c r="J17" s="49"/>
      <c r="K17" s="49"/>
      <c r="L17" s="41" t="s">
        <v>7</v>
      </c>
      <c r="M17" s="56">
        <f>SUM(M13:M16)</f>
        <v>0</v>
      </c>
    </row>
    <row r="19" spans="1:14" x14ac:dyDescent="0.2">
      <c r="K19" s="16"/>
    </row>
    <row r="20" spans="1:14" s="60" customFormat="1" ht="15.75" customHeight="1" x14ac:dyDescent="0.2">
      <c r="B20" s="80" t="s">
        <v>9</v>
      </c>
      <c r="C20" s="80"/>
      <c r="D20" s="80"/>
      <c r="E20" s="81"/>
      <c r="F20" s="91"/>
      <c r="G20" s="92"/>
      <c r="H20" s="92"/>
      <c r="I20" s="93"/>
      <c r="J20" s="62" t="s">
        <v>51</v>
      </c>
    </row>
    <row r="21" spans="1:14" s="60" customFormat="1" ht="15.75" customHeight="1" x14ac:dyDescent="0.2">
      <c r="B21" s="45" t="s">
        <v>37</v>
      </c>
      <c r="C21" s="45"/>
      <c r="D21" s="46"/>
      <c r="E21" s="47"/>
      <c r="F21" s="94"/>
      <c r="G21" s="95"/>
      <c r="H21" s="95"/>
      <c r="I21" s="96"/>
      <c r="J21" s="62" t="s">
        <v>50</v>
      </c>
      <c r="N21" s="59"/>
    </row>
    <row r="22" spans="1:14" x14ac:dyDescent="0.2">
      <c r="B22" s="3"/>
      <c r="C22" s="4"/>
      <c r="D22" s="4"/>
      <c r="E22" s="4"/>
      <c r="F22" s="4"/>
      <c r="G22" s="4"/>
      <c r="H22" s="3"/>
      <c r="I22" s="3"/>
    </row>
    <row r="24" spans="1:14" ht="14.25" x14ac:dyDescent="0.2">
      <c r="A24" s="17">
        <v>1</v>
      </c>
      <c r="B24" s="76" t="s">
        <v>33</v>
      </c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</row>
    <row r="25" spans="1:14" ht="14.25" x14ac:dyDescent="0.2">
      <c r="A25" s="17">
        <v>2</v>
      </c>
      <c r="B25" s="77" t="s">
        <v>34</v>
      </c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</row>
    <row r="26" spans="1:14" ht="14.25" x14ac:dyDescent="0.2">
      <c r="A26" s="17">
        <v>3</v>
      </c>
      <c r="B26" s="77" t="s">
        <v>15</v>
      </c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ht="14.25" x14ac:dyDescent="0.2">
      <c r="A27" s="17">
        <v>4</v>
      </c>
      <c r="B27" s="78" t="s">
        <v>14</v>
      </c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</row>
    <row r="28" spans="1:14" ht="14.25" x14ac:dyDescent="0.2">
      <c r="A28" s="26">
        <v>5</v>
      </c>
      <c r="B28" s="49" t="s">
        <v>38</v>
      </c>
    </row>
    <row r="29" spans="1:14" ht="14.25" x14ac:dyDescent="0.2">
      <c r="A29" s="26">
        <v>6</v>
      </c>
      <c r="B29" s="76" t="s">
        <v>41</v>
      </c>
      <c r="C29" s="76"/>
      <c r="D29" s="76"/>
      <c r="E29" s="76"/>
      <c r="F29" s="76"/>
      <c r="G29" s="76"/>
      <c r="H29" s="76"/>
      <c r="I29" s="76"/>
      <c r="J29" s="76"/>
      <c r="K29" s="76"/>
      <c r="L29" s="76"/>
      <c r="M29" s="76"/>
      <c r="N29" s="76"/>
    </row>
    <row r="30" spans="1:14" ht="14.25" x14ac:dyDescent="0.2">
      <c r="A30" s="26">
        <v>7</v>
      </c>
      <c r="B30" s="76" t="s">
        <v>67</v>
      </c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</row>
    <row r="31" spans="1:14" ht="13.5" customHeight="1" x14ac:dyDescent="0.2">
      <c r="A31" s="26">
        <v>8</v>
      </c>
      <c r="B31" s="79" t="s">
        <v>40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</row>
    <row r="32" spans="1:14" ht="29.25" customHeight="1" x14ac:dyDescent="0.2">
      <c r="A32" s="26">
        <v>9</v>
      </c>
      <c r="B32" s="74" t="s">
        <v>73</v>
      </c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</row>
    <row r="33" spans="1:2" ht="14.25" x14ac:dyDescent="0.2">
      <c r="A33" s="73">
        <v>10</v>
      </c>
      <c r="B33" s="68" t="s">
        <v>72</v>
      </c>
    </row>
  </sheetData>
  <mergeCells count="19">
    <mergeCell ref="O11:Q11"/>
    <mergeCell ref="F20:I20"/>
    <mergeCell ref="F21:I21"/>
    <mergeCell ref="B2:H2"/>
    <mergeCell ref="C8:H8"/>
    <mergeCell ref="B4:I4"/>
    <mergeCell ref="B20:E20"/>
    <mergeCell ref="C6:H6"/>
    <mergeCell ref="C7:H7"/>
    <mergeCell ref="C9:H9"/>
    <mergeCell ref="F11:G11"/>
    <mergeCell ref="B32:N32"/>
    <mergeCell ref="B29:N29"/>
    <mergeCell ref="B24:N24"/>
    <mergeCell ref="B25:N25"/>
    <mergeCell ref="B26:N26"/>
    <mergeCell ref="B27:N27"/>
    <mergeCell ref="B31:N31"/>
    <mergeCell ref="B30:N30"/>
  </mergeCells>
  <phoneticPr fontId="0" type="noConversion"/>
  <conditionalFormatting sqref="K13:K16">
    <cfRule type="cellIs" dxfId="2" priority="1" operator="lessThan">
      <formula>0</formula>
    </cfRule>
    <cfRule type="cellIs" dxfId="1" priority="2" operator="equal">
      <formula>0</formula>
    </cfRule>
    <cfRule type="cellIs" dxfId="0" priority="3" operator="greaterThan">
      <formula>0</formula>
    </cfRule>
  </conditionalFormatting>
  <pageMargins left="0.74803149606299213" right="0.74803149606299213" top="0.98425196850393704" bottom="0.98425196850393704" header="0.51181102362204722" footer="0.51181102362204722"/>
  <pageSetup paperSize="9" scale="60" fitToHeight="0" orientation="landscape" r:id="rId1"/>
  <headerFooter alignWithMargins="0">
    <oddHeader>&amp;LSA Archimedes&amp;CVO 406-01-02-XX/V1 Puhkusepäevade arvestus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Tähelepanu" error="Valige rippmenüüst sobiv puhkuse liik: korraline või õppepuhkus.">
          <x14:formula1>
            <xm:f>'Puhkuse liigid'!$B$5:$B$8</xm:f>
          </x14:formula1>
          <xm:sqref>L13:L16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5"/>
  <sheetViews>
    <sheetView topLeftCell="A10" zoomScaleNormal="100" workbookViewId="0">
      <selection activeCell="M18" sqref="M18"/>
    </sheetView>
  </sheetViews>
  <sheetFormatPr defaultColWidth="9.140625" defaultRowHeight="12.75" x14ac:dyDescent="0.2"/>
  <cols>
    <col min="1" max="1" width="5.28515625" style="50" bestFit="1" customWidth="1"/>
    <col min="2" max="2" width="11.5703125" style="50" customWidth="1"/>
    <col min="3" max="3" width="12.7109375" style="50" customWidth="1"/>
    <col min="4" max="5" width="12.28515625" style="50" customWidth="1"/>
    <col min="6" max="6" width="12" style="50" customWidth="1"/>
    <col min="7" max="7" width="17.28515625" style="50" customWidth="1"/>
    <col min="8" max="8" width="16.5703125" style="50" customWidth="1"/>
    <col min="9" max="9" width="17.28515625" style="50" customWidth="1"/>
    <col min="10" max="10" width="16.140625" style="50" customWidth="1"/>
    <col min="11" max="11" width="20.140625" style="50" customWidth="1"/>
    <col min="12" max="12" width="21.42578125" style="50" customWidth="1"/>
    <col min="13" max="13" width="11.5703125" style="50" customWidth="1"/>
    <col min="14" max="19" width="14.7109375" style="50" customWidth="1"/>
    <col min="20" max="20" width="29.42578125" style="50" customWidth="1"/>
    <col min="21" max="16384" width="9.140625" style="50"/>
  </cols>
  <sheetData>
    <row r="1" spans="1:20" s="32" customFormat="1" x14ac:dyDescent="0.2"/>
    <row r="2" spans="1:20" s="32" customFormat="1" x14ac:dyDescent="0.2">
      <c r="A2" s="61"/>
      <c r="B2" s="66" t="s">
        <v>63</v>
      </c>
      <c r="C2" s="66"/>
      <c r="D2" s="66"/>
      <c r="E2" s="66"/>
      <c r="F2" s="66"/>
      <c r="G2" s="66"/>
      <c r="H2" s="66"/>
      <c r="I2" s="65"/>
      <c r="J2" s="61"/>
    </row>
    <row r="3" spans="1:20" s="32" customFormat="1" x14ac:dyDescent="0.2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20" s="32" customFormat="1" ht="12.75" customHeight="1" x14ac:dyDescent="0.2">
      <c r="B4" s="99" t="s">
        <v>48</v>
      </c>
      <c r="C4" s="99"/>
      <c r="D4" s="99"/>
      <c r="E4" s="99"/>
      <c r="F4" s="99"/>
      <c r="G4" s="99"/>
      <c r="H4" s="99"/>
    </row>
    <row r="5" spans="1:20" s="32" customFormat="1" x14ac:dyDescent="0.2">
      <c r="B5" s="99"/>
      <c r="C5" s="99"/>
      <c r="D5" s="99"/>
      <c r="E5" s="99"/>
      <c r="F5" s="99"/>
      <c r="G5" s="99"/>
      <c r="H5" s="99"/>
    </row>
    <row r="6" spans="1:20" s="32" customFormat="1" x14ac:dyDescent="0.2">
      <c r="B6" s="58"/>
      <c r="C6" s="58"/>
      <c r="D6" s="58"/>
      <c r="E6" s="58"/>
      <c r="F6" s="58"/>
      <c r="G6" s="58"/>
      <c r="H6" s="58"/>
    </row>
    <row r="7" spans="1:20" x14ac:dyDescent="0.2">
      <c r="B7" s="104" t="s">
        <v>0</v>
      </c>
      <c r="C7" s="105"/>
      <c r="D7" s="101"/>
      <c r="E7" s="101"/>
      <c r="F7" s="101"/>
      <c r="G7" s="101"/>
      <c r="H7" s="101"/>
      <c r="I7" s="21"/>
      <c r="J7" s="21"/>
      <c r="K7" s="21"/>
      <c r="L7" s="21"/>
    </row>
    <row r="8" spans="1:20" ht="12.75" customHeight="1" x14ac:dyDescent="0.2">
      <c r="B8" s="104" t="s">
        <v>1</v>
      </c>
      <c r="C8" s="105"/>
      <c r="D8" s="102"/>
      <c r="E8" s="102"/>
      <c r="F8" s="102"/>
      <c r="G8" s="102"/>
      <c r="H8" s="102"/>
      <c r="I8" s="22"/>
      <c r="J8" s="22"/>
      <c r="K8" s="22"/>
      <c r="L8" s="22"/>
      <c r="T8" s="57"/>
    </row>
    <row r="9" spans="1:20" x14ac:dyDescent="0.2">
      <c r="B9" s="104" t="s">
        <v>2</v>
      </c>
      <c r="C9" s="105"/>
      <c r="D9" s="102"/>
      <c r="E9" s="102"/>
      <c r="F9" s="102"/>
      <c r="G9" s="102"/>
      <c r="H9" s="102"/>
      <c r="I9" s="22"/>
      <c r="J9" s="22"/>
      <c r="K9" s="22"/>
      <c r="L9" s="22"/>
      <c r="M9" s="51"/>
    </row>
    <row r="10" spans="1:20" x14ac:dyDescent="0.2">
      <c r="B10" s="104" t="s">
        <v>18</v>
      </c>
      <c r="C10" s="105"/>
      <c r="D10" s="102"/>
      <c r="E10" s="102"/>
      <c r="F10" s="102"/>
      <c r="G10" s="102"/>
      <c r="H10" s="102"/>
      <c r="I10" s="22"/>
      <c r="J10" s="22"/>
      <c r="K10" s="22"/>
      <c r="L10" s="22"/>
      <c r="M10" s="51"/>
    </row>
    <row r="11" spans="1:20" ht="14.25" x14ac:dyDescent="0.2">
      <c r="B11" s="104" t="s">
        <v>10</v>
      </c>
      <c r="C11" s="105"/>
      <c r="D11" s="103"/>
      <c r="E11" s="103"/>
      <c r="F11" s="103"/>
      <c r="G11" s="103"/>
      <c r="H11" s="103"/>
      <c r="I11" s="21"/>
      <c r="J11" s="21"/>
      <c r="K11" s="21"/>
      <c r="L11" s="21"/>
    </row>
    <row r="12" spans="1:20" x14ac:dyDescent="0.2">
      <c r="B12" s="21"/>
      <c r="C12" s="21"/>
      <c r="D12" s="21"/>
      <c r="E12" s="21"/>
      <c r="F12" s="21"/>
      <c r="G12" s="21"/>
      <c r="H12" s="21"/>
      <c r="I12" s="21"/>
      <c r="J12" s="21"/>
    </row>
    <row r="13" spans="1:20" ht="34.5" customHeight="1" x14ac:dyDescent="0.2">
      <c r="C13" s="100" t="s">
        <v>36</v>
      </c>
      <c r="D13" s="100"/>
      <c r="E13" s="100"/>
      <c r="F13" s="100"/>
    </row>
    <row r="14" spans="1:20" s="32" customFormat="1" ht="152.25" customHeight="1" x14ac:dyDescent="0.2">
      <c r="A14" s="52" t="s">
        <v>8</v>
      </c>
      <c r="B14" s="31" t="s">
        <v>11</v>
      </c>
      <c r="C14" s="31" t="s">
        <v>25</v>
      </c>
      <c r="D14" s="31" t="s">
        <v>24</v>
      </c>
      <c r="E14" s="31" t="s">
        <v>23</v>
      </c>
      <c r="F14" s="31" t="s">
        <v>22</v>
      </c>
      <c r="G14" s="30" t="s">
        <v>42</v>
      </c>
      <c r="H14" s="30" t="s">
        <v>53</v>
      </c>
      <c r="I14" s="30" t="s">
        <v>43</v>
      </c>
      <c r="J14" s="30" t="s">
        <v>54</v>
      </c>
      <c r="K14" s="31" t="s">
        <v>26</v>
      </c>
      <c r="L14" s="31" t="s">
        <v>27</v>
      </c>
      <c r="M14" s="52" t="s">
        <v>55</v>
      </c>
      <c r="N14" s="52" t="s">
        <v>56</v>
      </c>
      <c r="O14" s="52" t="s">
        <v>57</v>
      </c>
      <c r="P14" s="52" t="s">
        <v>58</v>
      </c>
      <c r="Q14" s="52" t="s">
        <v>59</v>
      </c>
      <c r="R14" s="52" t="s">
        <v>60</v>
      </c>
      <c r="S14" s="52" t="s">
        <v>61</v>
      </c>
      <c r="T14" s="52" t="s">
        <v>62</v>
      </c>
    </row>
    <row r="15" spans="1:20" s="32" customFormat="1" x14ac:dyDescent="0.2">
      <c r="A15" s="29">
        <v>1</v>
      </c>
      <c r="B15" s="7"/>
      <c r="C15" s="8"/>
      <c r="D15" s="8"/>
      <c r="E15" s="8"/>
      <c r="F15" s="8"/>
      <c r="G15" s="28">
        <f>IF(C15="",0,IF((DATE(YEAR(C15)-1,12,31)+1)=C15,YEARFRAC(C15,D15+1,1)*B15,YEARFRAC(C15-1,D15,1)*B15))</f>
        <v>0</v>
      </c>
      <c r="H15" s="54"/>
      <c r="I15" s="27">
        <f>IF(E15="",0,IF((DATE(YEAR(E15)-1,12,31)+1)=E15,YEARFRAC(E15,F15+1,1)*B15,YEARFRAC(E15-1,F15,1)*B15))</f>
        <v>0</v>
      </c>
      <c r="J15" s="54"/>
      <c r="K15" s="7"/>
      <c r="L15" s="7"/>
      <c r="M15" s="42"/>
      <c r="N15" s="44"/>
      <c r="O15" s="44"/>
      <c r="P15" s="44"/>
      <c r="Q15" s="44"/>
      <c r="R15" s="44">
        <f>N15+P15</f>
        <v>0</v>
      </c>
      <c r="S15" s="10">
        <f>O15+Q15</f>
        <v>0</v>
      </c>
      <c r="T15" s="48"/>
    </row>
    <row r="16" spans="1:20" s="32" customFormat="1" x14ac:dyDescent="0.2">
      <c r="A16" s="29">
        <v>2</v>
      </c>
      <c r="B16" s="7"/>
      <c r="C16" s="12"/>
      <c r="D16" s="12"/>
      <c r="E16" s="12"/>
      <c r="F16" s="8"/>
      <c r="G16" s="28">
        <f t="shared" ref="G16:G20" si="0">IF(C16="",0,IF((DATE(YEAR(C16)-1,12,31)+1)=C16,YEARFRAC(C16,D16+1,1)*B16,YEARFRAC(C16-1,D16,1)*B16))</f>
        <v>0</v>
      </c>
      <c r="H16" s="54"/>
      <c r="I16" s="27">
        <f t="shared" ref="I16:I20" si="1">IF(E16="",0,IF((DATE(YEAR(E16)-1,12,31)+1)=E16,YEARFRAC(E16,F16+1,1)*B16,YEARFRAC(E16-1,F16,1)*B16))</f>
        <v>0</v>
      </c>
      <c r="J16" s="54"/>
      <c r="K16" s="28"/>
      <c r="L16" s="28"/>
      <c r="M16" s="42"/>
      <c r="N16" s="44"/>
      <c r="O16" s="44"/>
      <c r="P16" s="44"/>
      <c r="Q16" s="44"/>
      <c r="R16" s="44">
        <f>N16+P16</f>
        <v>0</v>
      </c>
      <c r="S16" s="10">
        <f>O16+Q16</f>
        <v>0</v>
      </c>
      <c r="T16" s="48"/>
    </row>
    <row r="17" spans="1:20" s="32" customFormat="1" x14ac:dyDescent="0.2">
      <c r="A17" s="29">
        <v>3</v>
      </c>
      <c r="B17" s="7"/>
      <c r="C17" s="12"/>
      <c r="D17" s="12"/>
      <c r="E17" s="12"/>
      <c r="F17" s="12"/>
      <c r="G17" s="28">
        <f t="shared" si="0"/>
        <v>0</v>
      </c>
      <c r="H17" s="54"/>
      <c r="I17" s="27">
        <f t="shared" si="1"/>
        <v>0</v>
      </c>
      <c r="J17" s="55"/>
      <c r="K17" s="28"/>
      <c r="L17" s="28"/>
      <c r="M17" s="42"/>
      <c r="N17" s="44"/>
      <c r="O17" s="44"/>
      <c r="P17" s="44"/>
      <c r="Q17" s="44"/>
      <c r="R17" s="44">
        <f t="shared" ref="R17:S20" si="2">N17+P17</f>
        <v>0</v>
      </c>
      <c r="S17" s="10">
        <f t="shared" si="2"/>
        <v>0</v>
      </c>
      <c r="T17" s="25"/>
    </row>
    <row r="18" spans="1:20" s="39" customFormat="1" x14ac:dyDescent="0.2">
      <c r="A18" s="29">
        <v>4</v>
      </c>
      <c r="B18" s="11"/>
      <c r="C18" s="15"/>
      <c r="D18" s="15"/>
      <c r="E18" s="15"/>
      <c r="F18" s="15"/>
      <c r="G18" s="28">
        <f t="shared" si="0"/>
        <v>0</v>
      </c>
      <c r="H18" s="53"/>
      <c r="I18" s="27">
        <f t="shared" si="1"/>
        <v>0</v>
      </c>
      <c r="J18" s="53"/>
      <c r="K18" s="37"/>
      <c r="L18" s="37"/>
      <c r="M18" s="42"/>
      <c r="N18" s="44"/>
      <c r="O18" s="44"/>
      <c r="P18" s="44"/>
      <c r="Q18" s="44"/>
      <c r="R18" s="44">
        <f t="shared" si="2"/>
        <v>0</v>
      </c>
      <c r="S18" s="10">
        <f t="shared" si="2"/>
        <v>0</v>
      </c>
      <c r="T18" s="38"/>
    </row>
    <row r="19" spans="1:20" s="32" customFormat="1" x14ac:dyDescent="0.2">
      <c r="A19" s="29">
        <v>5</v>
      </c>
      <c r="B19" s="7"/>
      <c r="C19" s="33"/>
      <c r="D19" s="33"/>
      <c r="E19" s="33"/>
      <c r="F19" s="15"/>
      <c r="G19" s="28">
        <f t="shared" si="0"/>
        <v>0</v>
      </c>
      <c r="H19" s="27"/>
      <c r="I19" s="27">
        <f t="shared" si="1"/>
        <v>0</v>
      </c>
      <c r="J19" s="27"/>
      <c r="K19" s="28"/>
      <c r="L19" s="28"/>
      <c r="M19" s="42"/>
      <c r="N19" s="44"/>
      <c r="O19" s="44"/>
      <c r="P19" s="44"/>
      <c r="Q19" s="44"/>
      <c r="R19" s="44">
        <f t="shared" si="2"/>
        <v>0</v>
      </c>
      <c r="S19" s="10">
        <f t="shared" si="2"/>
        <v>0</v>
      </c>
      <c r="T19" s="25"/>
    </row>
    <row r="20" spans="1:20" s="32" customFormat="1" x14ac:dyDescent="0.2">
      <c r="A20" s="29"/>
      <c r="B20" s="7"/>
      <c r="C20" s="12"/>
      <c r="D20" s="15"/>
      <c r="E20" s="15"/>
      <c r="F20" s="15"/>
      <c r="G20" s="28">
        <f t="shared" si="0"/>
        <v>0</v>
      </c>
      <c r="H20" s="27"/>
      <c r="I20" s="27">
        <f t="shared" si="1"/>
        <v>0</v>
      </c>
      <c r="J20" s="27"/>
      <c r="K20" s="28"/>
      <c r="L20" s="28"/>
      <c r="M20" s="42"/>
      <c r="N20" s="44"/>
      <c r="O20" s="44"/>
      <c r="P20" s="44"/>
      <c r="Q20" s="44"/>
      <c r="R20" s="44">
        <f t="shared" si="2"/>
        <v>0</v>
      </c>
      <c r="S20" s="44">
        <f t="shared" si="2"/>
        <v>0</v>
      </c>
      <c r="T20" s="14"/>
    </row>
    <row r="21" spans="1:20" x14ac:dyDescent="0.2">
      <c r="G21" s="49"/>
      <c r="H21" s="49"/>
      <c r="I21" s="49"/>
      <c r="J21" s="49"/>
      <c r="K21" s="49"/>
      <c r="L21" s="49"/>
      <c r="M21" s="41" t="s">
        <v>7</v>
      </c>
      <c r="N21" s="56">
        <f t="shared" ref="N21:S21" si="3">SUM(N15:N20)</f>
        <v>0</v>
      </c>
      <c r="O21" s="56">
        <f t="shared" si="3"/>
        <v>0</v>
      </c>
      <c r="P21" s="56">
        <f t="shared" si="3"/>
        <v>0</v>
      </c>
      <c r="Q21" s="56">
        <f t="shared" si="3"/>
        <v>0</v>
      </c>
      <c r="R21" s="56">
        <f t="shared" si="3"/>
        <v>0</v>
      </c>
      <c r="S21" s="56">
        <f t="shared" si="3"/>
        <v>0</v>
      </c>
    </row>
    <row r="22" spans="1:20" ht="15.75" customHeight="1" x14ac:dyDescent="0.2">
      <c r="B22" s="80" t="s">
        <v>9</v>
      </c>
      <c r="C22" s="80"/>
      <c r="D22" s="80"/>
      <c r="E22" s="81"/>
      <c r="F22" s="91"/>
      <c r="G22" s="92"/>
      <c r="H22" s="92"/>
      <c r="I22" s="93"/>
      <c r="J22" s="62" t="s">
        <v>51</v>
      </c>
    </row>
    <row r="23" spans="1:20" ht="15.75" customHeight="1" x14ac:dyDescent="0.2">
      <c r="B23" s="45" t="s">
        <v>37</v>
      </c>
      <c r="C23" s="45"/>
      <c r="D23" s="46"/>
      <c r="E23" s="47"/>
      <c r="F23" s="94"/>
      <c r="G23" s="95"/>
      <c r="H23" s="95"/>
      <c r="I23" s="96"/>
      <c r="J23" s="62" t="s">
        <v>50</v>
      </c>
      <c r="O23" s="49"/>
    </row>
    <row r="24" spans="1:20" x14ac:dyDescent="0.2">
      <c r="G24" s="49"/>
      <c r="H24" s="49"/>
      <c r="I24" s="49"/>
      <c r="J24" s="49"/>
      <c r="K24" s="49"/>
      <c r="L24" s="49"/>
      <c r="M24" s="35"/>
      <c r="N24" s="36"/>
      <c r="O24" s="36"/>
      <c r="P24" s="36"/>
      <c r="Q24" s="36"/>
      <c r="R24" s="36"/>
      <c r="S24" s="36"/>
    </row>
    <row r="25" spans="1:20" x14ac:dyDescent="0.2">
      <c r="G25" s="49"/>
      <c r="H25" s="49"/>
      <c r="I25" s="49"/>
      <c r="J25" s="49"/>
      <c r="K25" s="49"/>
      <c r="L25" s="49"/>
      <c r="M25" s="35"/>
      <c r="N25" s="36"/>
      <c r="O25" s="36"/>
      <c r="P25" s="36"/>
      <c r="Q25" s="36"/>
      <c r="R25" s="36"/>
      <c r="S25" s="36"/>
    </row>
    <row r="26" spans="1:20" ht="14.25" x14ac:dyDescent="0.2">
      <c r="A26" s="17">
        <v>1</v>
      </c>
      <c r="B26" s="76" t="s">
        <v>49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</row>
    <row r="27" spans="1:20" ht="14.25" x14ac:dyDescent="0.2">
      <c r="A27" s="17">
        <v>2</v>
      </c>
      <c r="B27" s="77" t="s">
        <v>34</v>
      </c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</row>
    <row r="28" spans="1:20" ht="14.25" x14ac:dyDescent="0.2">
      <c r="A28" s="17">
        <v>3</v>
      </c>
      <c r="B28" s="77" t="s">
        <v>19</v>
      </c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</row>
    <row r="29" spans="1:20" ht="14.25" x14ac:dyDescent="0.2">
      <c r="A29" s="17">
        <v>4</v>
      </c>
      <c r="B29" s="77" t="s">
        <v>28</v>
      </c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1:20" s="64" customFormat="1" ht="14.25" x14ac:dyDescent="0.2">
      <c r="A30" s="17">
        <v>5</v>
      </c>
      <c r="B30" s="63" t="s">
        <v>52</v>
      </c>
    </row>
    <row r="31" spans="1:20" ht="14.25" x14ac:dyDescent="0.2">
      <c r="A31" s="26">
        <v>6</v>
      </c>
      <c r="B31" s="76" t="s">
        <v>17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</row>
    <row r="32" spans="1:20" ht="13.5" customHeight="1" x14ac:dyDescent="0.2">
      <c r="A32" s="26">
        <v>7</v>
      </c>
      <c r="B32" s="79" t="s">
        <v>29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</row>
    <row r="33" spans="1:14" ht="13.5" customHeight="1" x14ac:dyDescent="0.2">
      <c r="A33" s="26">
        <v>8</v>
      </c>
      <c r="B33" s="79" t="s">
        <v>39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</row>
    <row r="34" spans="1:14" ht="14.25" x14ac:dyDescent="0.2">
      <c r="A34" s="17">
        <v>9</v>
      </c>
      <c r="B34" s="77" t="s">
        <v>21</v>
      </c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</row>
    <row r="35" spans="1:14" ht="14.25" x14ac:dyDescent="0.2">
      <c r="A35" s="17">
        <v>10</v>
      </c>
      <c r="B35" s="50" t="s">
        <v>20</v>
      </c>
    </row>
  </sheetData>
  <mergeCells count="23">
    <mergeCell ref="B10:C10"/>
    <mergeCell ref="B11:C11"/>
    <mergeCell ref="B34:N34"/>
    <mergeCell ref="B26:N26"/>
    <mergeCell ref="B27:N27"/>
    <mergeCell ref="B28:N28"/>
    <mergeCell ref="B29:N29"/>
    <mergeCell ref="B4:H5"/>
    <mergeCell ref="B31:N31"/>
    <mergeCell ref="B32:N32"/>
    <mergeCell ref="C13:F13"/>
    <mergeCell ref="B33:N33"/>
    <mergeCell ref="B22:E22"/>
    <mergeCell ref="F22:I22"/>
    <mergeCell ref="F23:I23"/>
    <mergeCell ref="D7:H7"/>
    <mergeCell ref="D8:H8"/>
    <mergeCell ref="D9:H9"/>
    <mergeCell ref="D10:H10"/>
    <mergeCell ref="D11:H11"/>
    <mergeCell ref="B7:C7"/>
    <mergeCell ref="B8:C8"/>
    <mergeCell ref="B9:C9"/>
  </mergeCell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'Puhkuse liigid'!$B$5:$B$8</xm:f>
          </x14:formula1>
          <xm:sqref>M15:M20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7"/>
  <sheetViews>
    <sheetView workbookViewId="0">
      <selection activeCell="B8" sqref="B8"/>
    </sheetView>
  </sheetViews>
  <sheetFormatPr defaultRowHeight="12.75" x14ac:dyDescent="0.2"/>
  <sheetData>
    <row r="4" spans="2:2" x14ac:dyDescent="0.2">
      <c r="B4" t="s">
        <v>16</v>
      </c>
    </row>
    <row r="5" spans="2:2" x14ac:dyDescent="0.2">
      <c r="B5" t="s">
        <v>64</v>
      </c>
    </row>
    <row r="6" spans="2:2" x14ac:dyDescent="0.2">
      <c r="B6" t="s">
        <v>65</v>
      </c>
    </row>
    <row r="7" spans="2:2" x14ac:dyDescent="0.2">
      <c r="B7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Võimalus A</vt:lpstr>
      <vt:lpstr>Võimalus B </vt:lpstr>
      <vt:lpstr>Puhkuse liigid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Archimedes</dc:creator>
  <cp:lastModifiedBy>Merily Remma</cp:lastModifiedBy>
  <cp:lastPrinted>2017-01-04T16:51:53Z</cp:lastPrinted>
  <dcterms:created xsi:type="dcterms:W3CDTF">1996-10-14T23:33:28Z</dcterms:created>
  <dcterms:modified xsi:type="dcterms:W3CDTF">2018-01-11T11:02:32Z</dcterms:modified>
</cp:coreProperties>
</file>