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ailid\RTK\Kasutajad\kelly.poopuu\Desktop\"/>
    </mc:Choice>
  </mc:AlternateContent>
  <bookViews>
    <workbookView xWindow="-120" yWindow="-120" windowWidth="29040" windowHeight="15840"/>
  </bookViews>
  <sheets>
    <sheet name="Budget per output-activity" sheetId="7" r:id="rId1"/>
    <sheet name="Sheet1" sheetId="8" state="hidden" r:id="rId2"/>
  </sheets>
  <externalReferences>
    <externalReference r:id="rId3"/>
  </externalReferences>
  <definedNames>
    <definedName name="_xlnm._FilterDatabase" localSheetId="0" hidden="1">'Budget per output-activity'!$A$12:$H$12</definedName>
    <definedName name="Account">[1]!Table3[Account]</definedName>
    <definedName name="CodeActivity">[1]!Table58[code]</definedName>
    <definedName name="CodeClass">[1]!Table71[code]</definedName>
    <definedName name="CodeDonor">[1]!Table70[code]</definedName>
    <definedName name="CodeSubOffice">[1]!Table4[Location ID]</definedName>
    <definedName name="CostCenter">[1]!Table412[code]</definedName>
    <definedName name="CurList">[1]!Table20[Currencies]</definedName>
    <definedName name="DonorCode">[1]!Table27[DonorCode]</definedName>
    <definedName name="DonorName">[1]!Table27[DonorName]</definedName>
    <definedName name="OneZero">[1]_SetUP!$I$70:$I$71</definedName>
    <definedName name="_xlnm.Print_Area" localSheetId="0">'Budget per output-activity'!$A$3:$G$68</definedName>
    <definedName name="ProjectList">[1]!Table214[Project]</definedName>
    <definedName name="QQQQQQ">[1]!Table3[Account]</definedName>
    <definedName name="QQQwww">[1]!Table58[code]</definedName>
    <definedName name="ResNO">[1]!Table2[ResID]</definedName>
    <definedName name="Site">[1]!Table41213[code]</definedName>
    <definedName name="SubOffice">[1]!Table4[Lacation Name]</definedName>
    <definedName name="UnitCode">[1]!Table46[UnitCode]</definedName>
    <definedName name="UnitName">[1]!Table46[Name]</definedName>
    <definedName name="UnitType">[1]!Table1[Units Name]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9" i="7" l="1"/>
  <c r="E27" i="7"/>
  <c r="E78" i="7" l="1"/>
  <c r="D78" i="7"/>
  <c r="B78" i="7"/>
  <c r="E77" i="7"/>
  <c r="D77" i="7"/>
  <c r="C77" i="7"/>
  <c r="E76" i="7"/>
  <c r="D76" i="7"/>
  <c r="C76" i="7"/>
  <c r="B76" i="7"/>
  <c r="D75" i="7"/>
  <c r="C75" i="7"/>
  <c r="B75" i="7"/>
  <c r="E74" i="7"/>
  <c r="C74" i="7"/>
  <c r="B74" i="7"/>
  <c r="C73" i="7"/>
  <c r="B73" i="7"/>
  <c r="G79" i="7" l="1"/>
  <c r="F73" i="7" l="1"/>
  <c r="F74" i="7"/>
  <c r="F75" i="7"/>
  <c r="F76" i="7"/>
  <c r="F77" i="7"/>
  <c r="F78" i="7"/>
  <c r="F72" i="7"/>
  <c r="E20" i="7"/>
  <c r="E21" i="7"/>
  <c r="E22" i="7"/>
  <c r="E29" i="7"/>
  <c r="C78" i="7" s="1"/>
  <c r="E30" i="7"/>
  <c r="E31" i="7"/>
  <c r="H61" i="7" l="1"/>
  <c r="H60" i="7"/>
  <c r="H59" i="7"/>
  <c r="H58" i="7"/>
  <c r="H57" i="7"/>
  <c r="H56" i="7"/>
  <c r="H55" i="7"/>
  <c r="H54" i="7"/>
  <c r="H52" i="7"/>
  <c r="H51" i="7"/>
  <c r="H50" i="7"/>
  <c r="H48" i="7"/>
  <c r="H47" i="7"/>
  <c r="H46" i="7"/>
  <c r="H45" i="7"/>
  <c r="H43" i="7"/>
  <c r="H42" i="7"/>
  <c r="H41" i="7"/>
  <c r="H40" i="7"/>
  <c r="H39" i="7"/>
  <c r="H38" i="7"/>
  <c r="H37" i="7"/>
  <c r="H36" i="7"/>
  <c r="H34" i="7"/>
  <c r="H33" i="7"/>
  <c r="H32" i="7"/>
  <c r="H28" i="7"/>
  <c r="H27" i="7"/>
  <c r="E28" i="7"/>
  <c r="C72" i="7" s="1"/>
  <c r="E32" i="7"/>
  <c r="E33" i="7"/>
  <c r="H16" i="7"/>
  <c r="H17" i="7"/>
  <c r="H18" i="7"/>
  <c r="H19" i="7"/>
  <c r="H23" i="7"/>
  <c r="H24" i="7"/>
  <c r="E60" i="7"/>
  <c r="E59" i="7"/>
  <c r="E58" i="7"/>
  <c r="E57" i="7"/>
  <c r="E56" i="7"/>
  <c r="E55" i="7"/>
  <c r="E50" i="7"/>
  <c r="E48" i="7"/>
  <c r="E47" i="7"/>
  <c r="E75" i="7" s="1"/>
  <c r="E46" i="7"/>
  <c r="E73" i="7" s="1"/>
  <c r="E51" i="7"/>
  <c r="E42" i="7"/>
  <c r="E41" i="7"/>
  <c r="E40" i="7"/>
  <c r="E39" i="7"/>
  <c r="D74" i="7" s="1"/>
  <c r="E38" i="7"/>
  <c r="D73" i="7" s="1"/>
  <c r="E37" i="7"/>
  <c r="E24" i="7"/>
  <c r="E23" i="7"/>
  <c r="E19" i="7"/>
  <c r="E18" i="7"/>
  <c r="E17" i="7"/>
  <c r="E16" i="7"/>
  <c r="B77" i="7" s="1"/>
  <c r="G78" i="7" l="1"/>
  <c r="G76" i="7"/>
  <c r="G75" i="7"/>
  <c r="G73" i="7"/>
  <c r="F80" i="7"/>
  <c r="C80" i="7"/>
  <c r="G74" i="7"/>
  <c r="G77" i="7"/>
  <c r="E54" i="7"/>
  <c r="E45" i="7"/>
  <c r="E72" i="7" s="1"/>
  <c r="E80" i="7" s="1"/>
  <c r="E36" i="7"/>
  <c r="E34" i="7"/>
  <c r="E15" i="7"/>
  <c r="B72" i="7" s="1"/>
  <c r="B80" i="7" s="1"/>
  <c r="E43" i="7" l="1"/>
  <c r="D72" i="7"/>
  <c r="D80" i="7" s="1"/>
  <c r="E52" i="7"/>
  <c r="E61" i="7"/>
  <c r="E25" i="7"/>
  <c r="H15" i="7"/>
  <c r="H25" i="7"/>
  <c r="G72" i="7" l="1"/>
  <c r="G80" i="7" s="1"/>
  <c r="B81" i="7" s="1"/>
  <c r="E68" i="7"/>
  <c r="E67" i="7"/>
  <c r="E62" i="7"/>
  <c r="E65" i="7" s="1"/>
  <c r="H77" i="7" l="1"/>
  <c r="F81" i="7"/>
  <c r="H74" i="7"/>
  <c r="D81" i="7"/>
  <c r="H72" i="7"/>
  <c r="H79" i="7"/>
  <c r="H75" i="7"/>
  <c r="C81" i="7"/>
  <c r="H73" i="7"/>
  <c r="H76" i="7"/>
  <c r="H78" i="7"/>
  <c r="E81" i="7"/>
</calcChain>
</file>

<file path=xl/comments1.xml><?xml version="1.0" encoding="utf-8"?>
<comments xmlns="http://schemas.openxmlformats.org/spreadsheetml/2006/main">
  <authors>
    <author>Laidi Surva</author>
    <author>Pille Penk</author>
  </authors>
  <commentList>
    <comment ref="F12" authorId="0" shapeId="0">
      <text>
        <r>
          <rPr>
            <b/>
            <u/>
            <sz val="9"/>
            <color indexed="81"/>
            <rFont val="Segoe UI"/>
            <family val="2"/>
            <charset val="186"/>
          </rPr>
          <t>Tõlge:</t>
        </r>
        <r>
          <rPr>
            <sz val="9"/>
            <color indexed="81"/>
            <rFont val="Segoe UI"/>
            <charset val="1"/>
          </rPr>
          <t xml:space="preserve">
Valida vastavalt regulatsioonile:
Artikkel 8.3 Projekti abikõlblikud otsekulud, punkt 1: 
(a) projekti heaks tööle määratud töötajate kulu;
(b) projektis osalevate töötajate reisi- ja päevarahad;
(c) uute või kasutatud seadmete kulu;
(e) tarbekaupade ja tarvikute kulu;
(f) muude projekti elluviija poolt projekti elluviimise eesmärgil sõlmitud lepingutega kaasnevad kulud;
(g) projektilepinguga igale projektile kehtestatud nõudmistest otseselt tulenevad kulud.
Artikkel 8.2.4:
Uute või kasutatud seadmete kulum ehk amortisatsioon.</t>
        </r>
      </text>
    </comment>
    <comment ref="E64" authorId="1" shapeId="0">
      <text>
        <r>
          <rPr>
            <sz val="9"/>
            <color indexed="81"/>
            <rFont val="Tahoma"/>
            <family val="2"/>
            <charset val="186"/>
          </rPr>
          <t>Palun arvutage siia kaudsete kulude summa otsestest personalikuludest vastavalt soovitud määrale (% vt junend). Valem = kõik osesed personalikulud kokku (koos sotsiaalmaksu ja tööandja töötuskindlustusmaksuga) * …%.</t>
        </r>
      </text>
    </comment>
  </commentList>
</comments>
</file>

<file path=xl/sharedStrings.xml><?xml version="1.0" encoding="utf-8"?>
<sst xmlns="http://schemas.openxmlformats.org/spreadsheetml/2006/main" count="90" uniqueCount="76">
  <si>
    <t>XX %</t>
  </si>
  <si>
    <t xml:space="preserve">€ </t>
  </si>
  <si>
    <t>If lump sums, include a reference to the defined rules approved by the PO.</t>
  </si>
  <si>
    <t xml:space="preserve">Refer to a document confirming that the PO determined the equipment as integral and necessary for achieving the outcomes of the PDP. </t>
  </si>
  <si>
    <t>Awarding should comply with the applicable rules on public procurement  (Regulations Art. 8.15).</t>
  </si>
  <si>
    <t>Include a reference to the relevant article of the project contract.
Examples of costs: information/publicity, translations, specific evaluation, audits, charges for financial transactions, etc.</t>
  </si>
  <si>
    <r>
      <t xml:space="preserve">Cost of staff assigned to the project - </t>
    </r>
    <r>
      <rPr>
        <i/>
        <sz val="8"/>
        <color rgb="FF1F497D"/>
        <rFont val="Calibri"/>
        <family val="2"/>
        <scheme val="minor"/>
      </rPr>
      <t>Reg. Art. 8.3.1.a</t>
    </r>
  </si>
  <si>
    <r>
      <t xml:space="preserve">Travel and subsistence allowances for staff - </t>
    </r>
    <r>
      <rPr>
        <i/>
        <sz val="8"/>
        <color rgb="FF1F497D"/>
        <rFont val="Calibri"/>
        <family val="2"/>
        <scheme val="minor"/>
      </rPr>
      <t>Reg. Art. 8.3.1.b</t>
    </r>
  </si>
  <si>
    <r>
      <t xml:space="preserve">Depreciation value for new or second hand equipment purchased - </t>
    </r>
    <r>
      <rPr>
        <i/>
        <sz val="8"/>
        <color rgb="FF1F497D"/>
        <rFont val="Calibri"/>
        <family val="2"/>
        <scheme val="minor"/>
      </rPr>
      <t xml:space="preserve">Reg. Art. 8.2.4 </t>
    </r>
  </si>
  <si>
    <r>
      <t xml:space="preserve">Cost of new or second hand equipment - </t>
    </r>
    <r>
      <rPr>
        <i/>
        <sz val="8"/>
        <color rgb="FF1F497D"/>
        <rFont val="Calibri"/>
        <family val="2"/>
        <scheme val="minor"/>
      </rPr>
      <t>Reg. Art. 8.3.1.c &amp; Art. 8.3.2</t>
    </r>
  </si>
  <si>
    <r>
      <t xml:space="preserve">Purchase of land and real estate - </t>
    </r>
    <r>
      <rPr>
        <i/>
        <sz val="8"/>
        <color rgb="FF1F497D"/>
        <rFont val="Calibri"/>
        <family val="2"/>
        <scheme val="minor"/>
      </rPr>
      <t>Reg. Art. 8.3.1.d &amp; Art. 8.6</t>
    </r>
  </si>
  <si>
    <r>
      <t xml:space="preserve">Costs of consumables and supplies - </t>
    </r>
    <r>
      <rPr>
        <i/>
        <sz val="8"/>
        <color rgb="FF1F497D"/>
        <rFont val="Calibri"/>
        <family val="2"/>
        <scheme val="minor"/>
      </rPr>
      <t>Reg. Art. 8.3.1.e</t>
    </r>
  </si>
  <si>
    <r>
      <t xml:space="preserve">Costs entailed by other contracts awarded by PP for the purpose of carrying out the project - </t>
    </r>
    <r>
      <rPr>
        <i/>
        <sz val="8"/>
        <color rgb="FF1F497D"/>
        <rFont val="Calibri"/>
        <family val="2"/>
        <scheme val="minor"/>
      </rPr>
      <t xml:space="preserve">Reg. Art. 8.3.1.f </t>
    </r>
  </si>
  <si>
    <r>
      <t xml:space="preserve">Costs arising directly from requirements imposed by the project contract - </t>
    </r>
    <r>
      <rPr>
        <i/>
        <sz val="8"/>
        <color rgb="FF1F497D"/>
        <rFont val="Calibri"/>
        <family val="2"/>
        <scheme val="minor"/>
      </rPr>
      <t>Reg. Art. 8.3.1.g</t>
    </r>
  </si>
  <si>
    <t>Taotlusvoor:</t>
  </si>
  <si>
    <t>Projekti pealkiri</t>
  </si>
  <si>
    <t>Projekti elluviija:</t>
  </si>
  <si>
    <t>Projekti kogueelrve:</t>
  </si>
  <si>
    <t>Toetuse määr:</t>
  </si>
  <si>
    <t>Projekti kestus:</t>
  </si>
  <si>
    <t>XX kuud</t>
  </si>
  <si>
    <t>Ühikute arv
(a)</t>
  </si>
  <si>
    <t>Ühiku hind (€) 
(b)</t>
  </si>
  <si>
    <t>Kogukulu (€) 
(a) x (b)</t>
  </si>
  <si>
    <t>Kulutüüp</t>
  </si>
  <si>
    <t>Märkused/lisainfo/selgitused tegevuse kohta</t>
  </si>
  <si>
    <t>Juhend</t>
  </si>
  <si>
    <r>
      <t>1. OTSEKULUD -</t>
    </r>
    <r>
      <rPr>
        <b/>
        <i/>
        <sz val="8"/>
        <color rgb="FFFFFFFF"/>
        <rFont val="Calibri"/>
        <family val="2"/>
        <scheme val="minor"/>
      </rPr>
      <t xml:space="preserve"> Reg. Art. 8.2 &amp; Art. 8.3</t>
    </r>
  </si>
  <si>
    <t xml:space="preserve">Kokku 1.1: </t>
  </si>
  <si>
    <t>Kokku 1.2:</t>
  </si>
  <si>
    <t xml:space="preserve">Kokku 1.3: </t>
  </si>
  <si>
    <t xml:space="preserve">Kokku 1.4: </t>
  </si>
  <si>
    <t xml:space="preserve">Kokku 1.5: </t>
  </si>
  <si>
    <t>Kokku 1:</t>
  </si>
  <si>
    <t>Kokku 2:</t>
  </si>
  <si>
    <r>
      <t xml:space="preserve">2. KAUDSED KULUD - </t>
    </r>
    <r>
      <rPr>
        <b/>
        <i/>
        <sz val="8"/>
        <color rgb="FFFFFFFF"/>
        <rFont val="Calibri"/>
        <family val="2"/>
        <scheme val="minor"/>
      </rPr>
      <t>Reg. Art. 8.5</t>
    </r>
  </si>
  <si>
    <t>PROJEKTI KOGUKULU (1 + 2):</t>
  </si>
  <si>
    <r>
      <t>Projektijuhtimise kogukulu (</t>
    </r>
    <r>
      <rPr>
        <b/>
        <sz val="8"/>
        <color rgb="FF1F497D"/>
        <rFont val="Calibri"/>
        <family val="2"/>
      </rPr>
      <t>€):</t>
    </r>
  </si>
  <si>
    <t>Sisutegevuste kogukulu (€):</t>
  </si>
  <si>
    <t xml:space="preserve">                                                                                Väljund / Tegevus
Kulutüüp</t>
  </si>
  <si>
    <t>Juhtimiskulu</t>
  </si>
  <si>
    <t>ABIKÕLBLIKUD KULUD KOKKU IGAS KULUTÜÜBIS</t>
  </si>
  <si>
    <t>% KÕIKIDEST ABIKÕLBLIKEST KULUDEST</t>
  </si>
  <si>
    <t>KAUDSED KULUD - Reg. Art. 8.5</t>
  </si>
  <si>
    <t>ABIKÕLBLIKUD KULUD KOKKU</t>
  </si>
  <si>
    <t>% PROJEKTI KOGUEELARVEST</t>
  </si>
  <si>
    <t>Projekti juhtimiskulud</t>
  </si>
  <si>
    <t>Projektijuhi töötasu (otsene personalikulu)</t>
  </si>
  <si>
    <t>Projekti avaüritus</t>
  </si>
  <si>
    <t>Projekti lõpuüritus</t>
  </si>
  <si>
    <t>Tõlkekulud, reklaamikulud, visuaalne identiteet, projekti koduleht (eesti ja inglise) jne</t>
  </si>
  <si>
    <t>Projekti meeskonna transpordikulud</t>
  </si>
  <si>
    <t>kulu X</t>
  </si>
  <si>
    <t>kulu Y</t>
  </si>
  <si>
    <t>Ühiku liik</t>
  </si>
  <si>
    <t>Otsene personalikulu 1</t>
  </si>
  <si>
    <t>Otsene personalikulu 2</t>
  </si>
  <si>
    <t>Tegevus 1 (nimetus)</t>
  </si>
  <si>
    <t>Tegevus 2 (nimetus)</t>
  </si>
  <si>
    <t>Tegevus 3 (nimetus)</t>
  </si>
  <si>
    <t>Tegevus N (nimetus)</t>
  </si>
  <si>
    <t>Tegevus 1</t>
  </si>
  <si>
    <t>Tegevus 2</t>
  </si>
  <si>
    <t>Tegevus 3</t>
  </si>
  <si>
    <t>Tegevus ….</t>
  </si>
  <si>
    <t>Sotsiaalministri … augusti 2020 käskkirjaga nr … 
„Väikeprojektide avatud taotlusvooru „Taastava õiguse arendamine Eestis“ elluviimiseks toetuse andmise tingimuste ja korra kinnitamine“ kinnitatud  „Väikeprojektide avatud taotlusvooru „Taastava õiguse arendamine Eestis“ elluviimiseks toetuse andmise tingimused ja kord" 
LISA 1</t>
  </si>
  <si>
    <t>Projekti eelarve</t>
  </si>
  <si>
    <t>kuni 15% otsesest personalikulust ehk füüsiliste isikute tööjõukulust; valik: 0%, 5%, 10% või 15%.</t>
  </si>
  <si>
    <t>Costs arising directly from requirements imposed by the project contract - Reg. Art. 8.3.1.g</t>
  </si>
  <si>
    <t>Cost of staff assigned to the project - Reg. Art. 8.3.1.a</t>
  </si>
  <si>
    <t>Costs of consumables and supplies - Reg. Art. 8.3.1.e</t>
  </si>
  <si>
    <t>Travel and subsistence allowances for staff - Reg. Art. 8.3.1.b</t>
  </si>
  <si>
    <t xml:space="preserve">Depreciation value for new or second hand equipment purchased - Reg. Art. 8.2.4 </t>
  </si>
  <si>
    <t>Cost of new or second hand equipment - Reg. Art. 8.3.1.c &amp; Art. 8.3.2</t>
  </si>
  <si>
    <t xml:space="preserve">Costs entailed by other contracts awarded by PP for the purpose of carrying out the project - Reg. Art. 8.3.1.f </t>
  </si>
  <si>
    <t>Taastava õiguse arendamine Eestis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</si>
</sst>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[$€-2]\ * #,##0.00_ ;_ [$€-2]\ * \-#,##0.00_ ;_ [$€-2]\ * &quot;-&quot;??_ "/>
    <numFmt numFmtId="170" formatCode="_(&quot;$&quot;\ * #,##0.00_);_(&quot;$&quot;\ * \(#,##0.00\);_(&quot;$&quot;\ 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2060"/>
      <name val="Calibri"/>
      <family val="2"/>
      <scheme val="minor"/>
    </font>
    <font>
      <i/>
      <sz val="8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i/>
      <sz val="8"/>
      <color rgb="FFFFFFFF"/>
      <name val="Calibri"/>
      <family val="2"/>
      <scheme val="minor"/>
    </font>
    <font>
      <sz val="8"/>
      <color rgb="FF1F497D"/>
      <name val="Calibri"/>
      <family val="2"/>
      <scheme val="minor"/>
    </font>
    <font>
      <i/>
      <sz val="8"/>
      <color rgb="FF1F497D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sz val="7"/>
      <color rgb="FF00206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1F497D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rgb="FF1F497D"/>
      <name val="Calibri"/>
      <family val="2"/>
    </font>
    <font>
      <sz val="9"/>
      <color indexed="81"/>
      <name val="Segoe UI"/>
      <charset val="1"/>
    </font>
    <font>
      <sz val="8"/>
      <name val="Calibri"/>
      <family val="2"/>
      <scheme val="minor"/>
    </font>
    <font>
      <b/>
      <u/>
      <sz val="9"/>
      <color indexed="81"/>
      <name val="Segoe UI"/>
      <family val="2"/>
      <charset val="186"/>
    </font>
    <font>
      <sz val="9"/>
      <color indexed="81"/>
      <name val="Tahoma"/>
      <family val="2"/>
      <charset val="18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theme="0"/>
      </diagonal>
    </border>
    <border>
      <left/>
      <right style="medium">
        <color indexed="64"/>
      </right>
      <top style="medium">
        <color indexed="64"/>
      </top>
      <bottom/>
      <diagonal/>
    </border>
  </borders>
  <cellStyleXfs count="65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3" borderId="0" applyNumberFormat="0" applyBorder="0" applyAlignment="0" applyProtection="0"/>
    <xf numFmtId="0" fontId="6" fillId="8" borderId="1" applyNumberFormat="0" applyAlignment="0" applyProtection="0"/>
    <xf numFmtId="0" fontId="7" fillId="21" borderId="2" applyNumberFormat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8" borderId="1" applyNumberFormat="0" applyAlignment="0" applyProtection="0"/>
    <xf numFmtId="0" fontId="15" fillId="0" borderId="6" applyNumberFormat="0" applyFill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Fill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 applyFill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 applyFill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 applyFill="0"/>
    <xf numFmtId="0" fontId="8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Fill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23" borderId="7" applyNumberFormat="0" applyFont="0" applyAlignment="0" applyProtection="0"/>
    <xf numFmtId="0" fontId="3" fillId="23" borderId="7" applyNumberFormat="0" applyFont="0" applyAlignment="0" applyProtection="0"/>
    <xf numFmtId="0" fontId="17" fillId="8" borderId="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0" fillId="0" borderId="13" xfId="0" applyFont="1" applyBorder="1" applyAlignment="1">
      <alignment vertical="center" wrapText="1"/>
    </xf>
    <xf numFmtId="0" fontId="31" fillId="26" borderId="14" xfId="0" applyFont="1" applyFill="1" applyBorder="1" applyAlignment="1">
      <alignment horizontal="center" vertical="center"/>
    </xf>
    <xf numFmtId="0" fontId="32" fillId="26" borderId="14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right" vertical="center"/>
    </xf>
    <xf numFmtId="0" fontId="32" fillId="0" borderId="14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2" fillId="26" borderId="14" xfId="0" applyFont="1" applyFill="1" applyBorder="1" applyAlignment="1">
      <alignment vertical="center"/>
    </xf>
    <xf numFmtId="0" fontId="32" fillId="27" borderId="14" xfId="0" applyFont="1" applyFill="1" applyBorder="1" applyAlignment="1">
      <alignment horizontal="right" vertical="center"/>
    </xf>
    <xf numFmtId="0" fontId="33" fillId="0" borderId="14" xfId="0" applyFont="1" applyBorder="1" applyAlignment="1">
      <alignment vertical="center"/>
    </xf>
    <xf numFmtId="0" fontId="35" fillId="25" borderId="13" xfId="0" applyFont="1" applyFill="1" applyBorder="1" applyAlignment="1">
      <alignment horizontal="right" vertical="center"/>
    </xf>
    <xf numFmtId="0" fontId="36" fillId="25" borderId="13" xfId="0" applyFont="1" applyFill="1" applyBorder="1" applyAlignment="1">
      <alignment horizontal="right" vertical="center"/>
    </xf>
    <xf numFmtId="0" fontId="23" fillId="0" borderId="10" xfId="0" applyFont="1" applyBorder="1" applyAlignment="1">
      <alignment horizontal="right"/>
    </xf>
    <xf numFmtId="0" fontId="23" fillId="0" borderId="13" xfId="0" applyFont="1" applyBorder="1" applyAlignment="1">
      <alignment horizontal="right"/>
    </xf>
    <xf numFmtId="0" fontId="36" fillId="25" borderId="10" xfId="0" applyFont="1" applyFill="1" applyBorder="1" applyAlignment="1">
      <alignment horizontal="right" vertical="center"/>
    </xf>
    <xf numFmtId="0" fontId="28" fillId="25" borderId="17" xfId="0" applyFont="1" applyFill="1" applyBorder="1" applyAlignment="1">
      <alignment vertical="center" wrapText="1"/>
    </xf>
    <xf numFmtId="0" fontId="28" fillId="25" borderId="22" xfId="0" applyFont="1" applyFill="1" applyBorder="1" applyAlignment="1">
      <alignment vertical="center" wrapText="1"/>
    </xf>
    <xf numFmtId="0" fontId="28" fillId="25" borderId="17" xfId="0" applyFont="1" applyFill="1" applyBorder="1" applyAlignment="1">
      <alignment vertical="center" wrapText="1"/>
    </xf>
    <xf numFmtId="0" fontId="36" fillId="25" borderId="27" xfId="0" applyFont="1" applyFill="1" applyBorder="1" applyAlignment="1">
      <alignment horizontal="right" vertical="center"/>
    </xf>
    <xf numFmtId="0" fontId="32" fillId="0" borderId="14" xfId="0" applyFont="1" applyBorder="1" applyAlignment="1">
      <alignment horizontal="left" vertical="center" wrapText="1"/>
    </xf>
    <xf numFmtId="0" fontId="37" fillId="28" borderId="0" xfId="0" applyFont="1" applyFill="1"/>
    <xf numFmtId="0" fontId="21" fillId="28" borderId="0" xfId="0" applyFont="1" applyFill="1"/>
    <xf numFmtId="0" fontId="0" fillId="28" borderId="0" xfId="0" applyFill="1"/>
    <xf numFmtId="0" fontId="28" fillId="25" borderId="17" xfId="0" applyFont="1" applyFill="1" applyBorder="1" applyAlignment="1">
      <alignment vertical="center" wrapText="1"/>
    </xf>
    <xf numFmtId="0" fontId="28" fillId="25" borderId="12" xfId="0" applyFont="1" applyFill="1" applyBorder="1" applyAlignment="1">
      <alignment vertical="center" wrapText="1"/>
    </xf>
    <xf numFmtId="0" fontId="28" fillId="25" borderId="11" xfId="0" applyFont="1" applyFill="1" applyBorder="1" applyAlignment="1">
      <alignment vertical="center" wrapText="1"/>
    </xf>
    <xf numFmtId="0" fontId="26" fillId="24" borderId="28" xfId="0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0" fontId="26" fillId="24" borderId="29" xfId="0" applyFont="1" applyFill="1" applyBorder="1" applyAlignment="1">
      <alignment horizontal="left" vertical="center" wrapText="1"/>
    </xf>
    <xf numFmtId="0" fontId="22" fillId="28" borderId="0" xfId="0" applyFont="1" applyFill="1"/>
    <xf numFmtId="0" fontId="25" fillId="28" borderId="15" xfId="0" applyFont="1" applyFill="1" applyBorder="1" applyAlignment="1">
      <alignment horizontal="right" vertical="center"/>
    </xf>
    <xf numFmtId="0" fontId="22" fillId="28" borderId="0" xfId="0" applyFont="1" applyFill="1" applyAlignment="1">
      <alignment wrapText="1"/>
    </xf>
    <xf numFmtId="164" fontId="30" fillId="0" borderId="14" xfId="656" applyFont="1" applyBorder="1" applyAlignment="1">
      <alignment vertic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8" fillId="25" borderId="17" xfId="0" applyFont="1" applyFill="1" applyBorder="1" applyAlignment="1">
      <alignment vertical="center" wrapText="1"/>
    </xf>
    <xf numFmtId="0" fontId="28" fillId="25" borderId="12" xfId="0" applyFont="1" applyFill="1" applyBorder="1" applyAlignment="1">
      <alignment vertical="center" wrapText="1"/>
    </xf>
    <xf numFmtId="0" fontId="28" fillId="25" borderId="11" xfId="0" applyFont="1" applyFill="1" applyBorder="1" applyAlignment="1">
      <alignment vertical="center" wrapText="1"/>
    </xf>
    <xf numFmtId="164" fontId="0" fillId="28" borderId="0" xfId="656" applyFont="1" applyFill="1"/>
    <xf numFmtId="164" fontId="24" fillId="28" borderId="0" xfId="656" applyFont="1" applyFill="1" applyBorder="1" applyAlignment="1"/>
    <xf numFmtId="164" fontId="25" fillId="28" borderId="0" xfId="656" applyFont="1" applyFill="1" applyBorder="1" applyAlignment="1"/>
    <xf numFmtId="164" fontId="25" fillId="28" borderId="0" xfId="656" applyFont="1" applyFill="1" applyBorder="1" applyAlignment="1">
      <alignment wrapText="1"/>
    </xf>
    <xf numFmtId="164" fontId="22" fillId="28" borderId="0" xfId="656" applyFont="1" applyFill="1"/>
    <xf numFmtId="164" fontId="26" fillId="24" borderId="30" xfId="656" applyFont="1" applyFill="1" applyBorder="1" applyAlignment="1">
      <alignment horizontal="center" vertical="center" wrapText="1"/>
    </xf>
    <xf numFmtId="164" fontId="26" fillId="24" borderId="25" xfId="656" applyFont="1" applyFill="1" applyBorder="1" applyAlignment="1">
      <alignment horizontal="center" vertical="center" wrapText="1"/>
    </xf>
    <xf numFmtId="164" fontId="28" fillId="25" borderId="26" xfId="656" applyFont="1" applyFill="1" applyBorder="1" applyAlignment="1">
      <alignment vertical="center" wrapText="1"/>
    </xf>
    <xf numFmtId="164" fontId="28" fillId="25" borderId="11" xfId="656" applyFont="1" applyFill="1" applyBorder="1" applyAlignment="1">
      <alignment vertical="center" wrapText="1"/>
    </xf>
    <xf numFmtId="164" fontId="34" fillId="25" borderId="11" xfId="656" applyFont="1" applyFill="1" applyBorder="1" applyAlignment="1">
      <alignment horizontal="right" vertical="center" wrapText="1"/>
    </xf>
    <xf numFmtId="164" fontId="26" fillId="24" borderId="11" xfId="656" applyFont="1" applyFill="1" applyBorder="1" applyAlignment="1">
      <alignment horizontal="center" vertical="center" wrapText="1"/>
    </xf>
    <xf numFmtId="164" fontId="32" fillId="0" borderId="14" xfId="656" applyFont="1" applyBorder="1" applyAlignment="1">
      <alignment vertical="center"/>
    </xf>
    <xf numFmtId="164" fontId="26" fillId="24" borderId="10" xfId="656" applyFont="1" applyFill="1" applyBorder="1" applyAlignment="1">
      <alignment horizontal="center" vertical="center" wrapText="1"/>
    </xf>
    <xf numFmtId="164" fontId="32" fillId="0" borderId="0" xfId="656" applyFont="1" applyBorder="1" applyAlignment="1">
      <alignment horizontal="left" vertical="center" wrapText="1"/>
    </xf>
    <xf numFmtId="164" fontId="0" fillId="28" borderId="0" xfId="656" applyFont="1" applyFill="1" applyAlignment="1">
      <alignment horizontal="center" vertical="center"/>
    </xf>
    <xf numFmtId="164" fontId="0" fillId="0" borderId="0" xfId="656" applyFont="1"/>
    <xf numFmtId="0" fontId="30" fillId="0" borderId="13" xfId="0" applyFont="1" applyBorder="1" applyAlignment="1">
      <alignment horizontal="right" vertical="center" wrapText="1"/>
    </xf>
    <xf numFmtId="0" fontId="32" fillId="0" borderId="14" xfId="0" applyFont="1" applyBorder="1" applyAlignment="1">
      <alignment horizontal="right" vertical="center" wrapText="1"/>
    </xf>
    <xf numFmtId="9" fontId="30" fillId="0" borderId="13" xfId="657" applyFont="1" applyBorder="1" applyAlignment="1">
      <alignment horizontal="right" vertical="center" wrapText="1"/>
    </xf>
    <xf numFmtId="9" fontId="32" fillId="0" borderId="14" xfId="657" applyFont="1" applyBorder="1" applyAlignment="1">
      <alignment horizontal="right" vertical="center" wrapText="1"/>
    </xf>
    <xf numFmtId="9" fontId="32" fillId="0" borderId="14" xfId="657" applyFont="1" applyBorder="1" applyAlignment="1">
      <alignment horizontal="right" vertical="center"/>
    </xf>
    <xf numFmtId="0" fontId="24" fillId="26" borderId="14" xfId="0" applyFont="1" applyFill="1" applyBorder="1" applyAlignment="1">
      <alignment horizontal="right" vertical="center"/>
    </xf>
    <xf numFmtId="164" fontId="40" fillId="0" borderId="14" xfId="656" applyFont="1" applyBorder="1" applyAlignment="1">
      <alignment vertical="center" wrapText="1"/>
    </xf>
    <xf numFmtId="16" fontId="31" fillId="26" borderId="14" xfId="0" applyNumberFormat="1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vertical="center" wrapText="1"/>
    </xf>
    <xf numFmtId="0" fontId="36" fillId="0" borderId="0" xfId="0" applyFont="1" applyFill="1" applyAlignment="1">
      <alignment horizontal="right" wrapText="1"/>
    </xf>
    <xf numFmtId="0" fontId="36" fillId="0" borderId="0" xfId="0" applyFont="1" applyFill="1" applyAlignment="1">
      <alignment horizontal="right"/>
    </xf>
    <xf numFmtId="0" fontId="30" fillId="29" borderId="12" xfId="0" applyFont="1" applyFill="1" applyBorder="1" applyAlignment="1">
      <alignment horizontal="right" vertical="center" wrapText="1"/>
    </xf>
    <xf numFmtId="0" fontId="30" fillId="29" borderId="11" xfId="0" applyFont="1" applyFill="1" applyBorder="1" applyAlignment="1">
      <alignment horizontal="right" vertical="center" wrapText="1"/>
    </xf>
    <xf numFmtId="0" fontId="25" fillId="0" borderId="17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4" fillId="0" borderId="17" xfId="0" applyFont="1" applyBorder="1" applyAlignment="1"/>
    <xf numFmtId="0" fontId="24" fillId="0" borderId="12" xfId="0" applyFont="1" applyBorder="1" applyAlignment="1"/>
    <xf numFmtId="0" fontId="24" fillId="0" borderId="11" xfId="0" applyFont="1" applyBorder="1" applyAlignment="1"/>
    <xf numFmtId="0" fontId="25" fillId="0" borderId="17" xfId="0" applyFont="1" applyBorder="1" applyAlignment="1"/>
    <xf numFmtId="0" fontId="25" fillId="0" borderId="12" xfId="0" applyFont="1" applyBorder="1" applyAlignment="1"/>
    <xf numFmtId="0" fontId="25" fillId="0" borderId="11" xfId="0" applyFont="1" applyBorder="1" applyAlignment="1"/>
    <xf numFmtId="0" fontId="28" fillId="27" borderId="17" xfId="0" applyFont="1" applyFill="1" applyBorder="1" applyAlignment="1">
      <alignment horizontal="right" vertical="center" wrapText="1"/>
    </xf>
    <xf numFmtId="0" fontId="28" fillId="27" borderId="12" xfId="0" applyFont="1" applyFill="1" applyBorder="1" applyAlignment="1">
      <alignment horizontal="right" vertical="center" wrapText="1"/>
    </xf>
    <xf numFmtId="0" fontId="28" fillId="27" borderId="11" xfId="0" applyFont="1" applyFill="1" applyBorder="1" applyAlignment="1">
      <alignment horizontal="right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center" wrapText="1"/>
    </xf>
    <xf numFmtId="0" fontId="26" fillId="24" borderId="25" xfId="0" applyFont="1" applyFill="1" applyBorder="1" applyAlignment="1">
      <alignment horizontal="center" vertical="center" wrapText="1"/>
    </xf>
    <xf numFmtId="0" fontId="28" fillId="25" borderId="22" xfId="0" applyFont="1" applyFill="1" applyBorder="1" applyAlignment="1">
      <alignment vertical="center" wrapText="1"/>
    </xf>
    <xf numFmtId="0" fontId="28" fillId="25" borderId="23" xfId="0" applyFont="1" applyFill="1" applyBorder="1" applyAlignment="1">
      <alignment vertical="center" wrapText="1"/>
    </xf>
    <xf numFmtId="0" fontId="28" fillId="25" borderId="26" xfId="0" applyFont="1" applyFill="1" applyBorder="1" applyAlignment="1">
      <alignment vertical="center" wrapText="1"/>
    </xf>
    <xf numFmtId="0" fontId="28" fillId="27" borderId="24" xfId="0" applyFont="1" applyFill="1" applyBorder="1" applyAlignment="1">
      <alignment horizontal="right" vertical="center" wrapText="1"/>
    </xf>
    <xf numFmtId="0" fontId="28" fillId="25" borderId="17" xfId="0" applyFont="1" applyFill="1" applyBorder="1" applyAlignment="1">
      <alignment vertical="center" wrapText="1"/>
    </xf>
    <xf numFmtId="0" fontId="28" fillId="25" borderId="12" xfId="0" applyFont="1" applyFill="1" applyBorder="1" applyAlignment="1">
      <alignment vertical="center" wrapText="1"/>
    </xf>
    <xf numFmtId="0" fontId="28" fillId="25" borderId="11" xfId="0" applyFont="1" applyFill="1" applyBorder="1" applyAlignment="1">
      <alignment vertical="center" wrapText="1"/>
    </xf>
    <xf numFmtId="0" fontId="34" fillId="25" borderId="10" xfId="0" applyFont="1" applyFill="1" applyBorder="1" applyAlignment="1">
      <alignment horizontal="right" vertical="center" wrapText="1"/>
    </xf>
    <xf numFmtId="0" fontId="26" fillId="24" borderId="17" xfId="0" applyFont="1" applyFill="1" applyBorder="1" applyAlignment="1">
      <alignment horizontal="right" vertical="center" wrapText="1"/>
    </xf>
    <xf numFmtId="0" fontId="26" fillId="24" borderId="12" xfId="0" applyFont="1" applyFill="1" applyBorder="1" applyAlignment="1">
      <alignment horizontal="right" vertical="center" wrapText="1"/>
    </xf>
    <xf numFmtId="0" fontId="26" fillId="24" borderId="24" xfId="0" applyFont="1" applyFill="1" applyBorder="1" applyAlignment="1">
      <alignment horizontal="right" vertical="center" wrapText="1"/>
    </xf>
    <xf numFmtId="0" fontId="34" fillId="25" borderId="17" xfId="0" applyFont="1" applyFill="1" applyBorder="1" applyAlignment="1">
      <alignment horizontal="right" vertical="center" wrapText="1"/>
    </xf>
    <xf numFmtId="0" fontId="34" fillId="25" borderId="12" xfId="0" applyFont="1" applyFill="1" applyBorder="1" applyAlignment="1">
      <alignment horizontal="right" vertical="center" wrapText="1"/>
    </xf>
    <xf numFmtId="0" fontId="34" fillId="25" borderId="11" xfId="0" applyFont="1" applyFill="1" applyBorder="1" applyAlignment="1">
      <alignment horizontal="right" vertical="center" wrapText="1"/>
    </xf>
    <xf numFmtId="0" fontId="26" fillId="24" borderId="17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</cellXfs>
  <cellStyles count="65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ccent6 3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656" builtinId="3"/>
    <cellStyle name="Comma 2" xfId="29"/>
    <cellStyle name="Comma 2 2" xfId="30"/>
    <cellStyle name="Comma 2_assumptions" xfId="31"/>
    <cellStyle name="Comma 3" xfId="32"/>
    <cellStyle name="Comma 3 2" xfId="33"/>
    <cellStyle name="Comma 4" xfId="34"/>
    <cellStyle name="Comma 5" xfId="35"/>
    <cellStyle name="Comma 6" xfId="36"/>
    <cellStyle name="Euro" xfId="37"/>
    <cellStyle name="Explanatory Text 2" xfId="38"/>
    <cellStyle name="Good 2" xfId="39"/>
    <cellStyle name="Heading 1 2" xfId="40"/>
    <cellStyle name="Heading 2 2" xfId="41"/>
    <cellStyle name="Heading 3 2" xfId="42"/>
    <cellStyle name="Heading 4 2" xfId="43"/>
    <cellStyle name="Input 2" xfId="44"/>
    <cellStyle name="Input 3" xfId="45"/>
    <cellStyle name="Linked Cell 2" xfId="46"/>
    <cellStyle name="Millares [0] 2" xfId="47"/>
    <cellStyle name="Millares 2" xfId="48"/>
    <cellStyle name="Millares 2 2" xfId="49"/>
    <cellStyle name="Millares 2 3" xfId="50"/>
    <cellStyle name="Millares 2 3 2" xfId="51"/>
    <cellStyle name="Millares 2 3 2 2" xfId="52"/>
    <cellStyle name="Millares 2 3 3" xfId="53"/>
    <cellStyle name="Millares 2 3 4" xfId="54"/>
    <cellStyle name="Millares 20 2" xfId="55"/>
    <cellStyle name="Millares 25" xfId="56"/>
    <cellStyle name="Millares 3" xfId="57"/>
    <cellStyle name="Millares 3 2" xfId="58"/>
    <cellStyle name="Millares 4" xfId="59"/>
    <cellStyle name="Millares 5" xfId="60"/>
    <cellStyle name="Millares 6" xfId="61"/>
    <cellStyle name="Millares 6 2" xfId="62"/>
    <cellStyle name="Millares 6 2 2" xfId="63"/>
    <cellStyle name="Millares 6 3" xfId="64"/>
    <cellStyle name="Millares 6 4" xfId="65"/>
    <cellStyle name="Millares 7" xfId="66"/>
    <cellStyle name="Millares 8" xfId="67"/>
    <cellStyle name="Milliers_Bud06  HO-items etc in applications" xfId="68"/>
    <cellStyle name="Moneda 2" xfId="69"/>
    <cellStyle name="Moneda 2 2" xfId="70"/>
    <cellStyle name="Moneda 3" xfId="71"/>
    <cellStyle name="Moneda 9" xfId="72"/>
    <cellStyle name="Neutral 2" xfId="73"/>
    <cellStyle name="Normal" xfId="0" builtinId="0"/>
    <cellStyle name="Normal 10" xfId="74"/>
    <cellStyle name="Normal 10 2" xfId="75"/>
    <cellStyle name="Normal 10 2 2" xfId="76"/>
    <cellStyle name="Normal 10 3" xfId="77"/>
    <cellStyle name="Normal 10 4" xfId="78"/>
    <cellStyle name="Normal 11" xfId="79"/>
    <cellStyle name="Normal 12" xfId="80"/>
    <cellStyle name="Normal 12 2" xfId="81"/>
    <cellStyle name="Normal 13" xfId="82"/>
    <cellStyle name="Normal 13 2" xfId="83"/>
    <cellStyle name="Normal 13 3" xfId="84"/>
    <cellStyle name="Normal 14" xfId="85"/>
    <cellStyle name="Normal 2" xfId="86"/>
    <cellStyle name="Normal 2 10" xfId="87"/>
    <cellStyle name="Normal 2 10 2" xfId="88"/>
    <cellStyle name="Normal 2 10 2 2" xfId="89"/>
    <cellStyle name="Normal 2 10 3" xfId="90"/>
    <cellStyle name="Normal 2 10 4" xfId="91"/>
    <cellStyle name="Normal 2 11" xfId="92"/>
    <cellStyle name="Normal 2 11 2" xfId="93"/>
    <cellStyle name="Normal 2 12" xfId="94"/>
    <cellStyle name="Normal 2 13" xfId="95"/>
    <cellStyle name="Normal 2 2" xfId="96"/>
    <cellStyle name="Normal 2 2 2" xfId="97"/>
    <cellStyle name="Normal 2 2 2 2" xfId="98"/>
    <cellStyle name="Normal 2 2 2 2 2" xfId="99"/>
    <cellStyle name="Normal 2 2 2 2 2 2" xfId="100"/>
    <cellStyle name="Normal 2 2 2 2 2 2 2" xfId="101"/>
    <cellStyle name="Normal 2 2 2 2 2 3" xfId="102"/>
    <cellStyle name="Normal 2 2 2 2 2 4" xfId="103"/>
    <cellStyle name="Normal 2 2 2 2 3" xfId="104"/>
    <cellStyle name="Normal 2 2 2 2 3 2" xfId="105"/>
    <cellStyle name="Normal 2 2 2 2 4" xfId="106"/>
    <cellStyle name="Normal 2 2 2 2 5" xfId="107"/>
    <cellStyle name="Normal 2 2 2 3" xfId="108"/>
    <cellStyle name="Normal 2 2 2 3 2" xfId="109"/>
    <cellStyle name="Normal 2 2 2 3 2 2" xfId="110"/>
    <cellStyle name="Normal 2 2 2 3 2 2 2" xfId="111"/>
    <cellStyle name="Normal 2 2 2 3 2 3" xfId="112"/>
    <cellStyle name="Normal 2 2 2 3 2 4" xfId="113"/>
    <cellStyle name="Normal 2 2 2 3 3" xfId="114"/>
    <cellStyle name="Normal 2 2 2 3 3 2" xfId="115"/>
    <cellStyle name="Normal 2 2 2 3 4" xfId="116"/>
    <cellStyle name="Normal 2 2 2 3 5" xfId="117"/>
    <cellStyle name="Normal 2 2 2 4" xfId="118"/>
    <cellStyle name="Normal 2 2 2 5" xfId="119"/>
    <cellStyle name="Normal 2 2 2 5 2" xfId="120"/>
    <cellStyle name="Normal 2 2 2 5 2 2" xfId="121"/>
    <cellStyle name="Normal 2 2 2 5 3" xfId="122"/>
    <cellStyle name="Normal 2 2 2 5 4" xfId="123"/>
    <cellStyle name="Normal 2 2 2 6" xfId="124"/>
    <cellStyle name="Normal 2 2 2 6 2" xfId="125"/>
    <cellStyle name="Normal 2 2 2 7" xfId="126"/>
    <cellStyle name="Normal 2 2 2 8" xfId="127"/>
    <cellStyle name="Normal 2 2 3" xfId="128"/>
    <cellStyle name="Normal 2 2 3 2" xfId="129"/>
    <cellStyle name="Normal 2 2 3 2 2" xfId="130"/>
    <cellStyle name="Normal 2 2 3 2 2 2" xfId="131"/>
    <cellStyle name="Normal 2 2 3 2 3" xfId="132"/>
    <cellStyle name="Normal 2 2 3 2 4" xfId="133"/>
    <cellStyle name="Normal 2 2 3 3" xfId="134"/>
    <cellStyle name="Normal 2 2 3 3 2" xfId="135"/>
    <cellStyle name="Normal 2 2 3 4" xfId="136"/>
    <cellStyle name="Normal 2 2 3 5" xfId="137"/>
    <cellStyle name="Normal 2 2 4" xfId="138"/>
    <cellStyle name="Normal 2 2 4 2" xfId="139"/>
    <cellStyle name="Normal 2 2 4 2 2" xfId="140"/>
    <cellStyle name="Normal 2 2 4 2 2 2" xfId="141"/>
    <cellStyle name="Normal 2 2 4 2 3" xfId="142"/>
    <cellStyle name="Normal 2 2 4 2 4" xfId="143"/>
    <cellStyle name="Normal 2 2 4 3" xfId="144"/>
    <cellStyle name="Normal 2 2 4 3 2" xfId="145"/>
    <cellStyle name="Normal 2 2 4 4" xfId="146"/>
    <cellStyle name="Normal 2 2 4 5" xfId="147"/>
    <cellStyle name="Normal 2 2 5" xfId="148"/>
    <cellStyle name="Normal 2 2 6" xfId="149"/>
    <cellStyle name="Normal 2 2 6 2" xfId="150"/>
    <cellStyle name="Normal 2 2 6 2 2" xfId="151"/>
    <cellStyle name="Normal 2 2 6 3" xfId="152"/>
    <cellStyle name="Normal 2 2 6 4" xfId="153"/>
    <cellStyle name="Normal 2 2 7" xfId="154"/>
    <cellStyle name="Normal 2 2 7 2" xfId="155"/>
    <cellStyle name="Normal 2 2 8" xfId="156"/>
    <cellStyle name="Normal 2 2 9" xfId="157"/>
    <cellStyle name="Normal 2 2_assumptions" xfId="158"/>
    <cellStyle name="Normal 2 3" xfId="159"/>
    <cellStyle name="Normal 2 3 2" xfId="160"/>
    <cellStyle name="Normal 2 3 2 2" xfId="161"/>
    <cellStyle name="Normal 2 3 2 2 2" xfId="162"/>
    <cellStyle name="Normal 2 3 2 2 2 2" xfId="163"/>
    <cellStyle name="Normal 2 3 2 2 3" xfId="164"/>
    <cellStyle name="Normal 2 3 2 2 4" xfId="165"/>
    <cellStyle name="Normal 2 3 2 3" xfId="166"/>
    <cellStyle name="Normal 2 3 2 3 2" xfId="167"/>
    <cellStyle name="Normal 2 3 2 4" xfId="168"/>
    <cellStyle name="Normal 2 3 2 5" xfId="169"/>
    <cellStyle name="Normal 2 3 3" xfId="170"/>
    <cellStyle name="Normal 2 3 3 2" xfId="171"/>
    <cellStyle name="Normal 2 3 3 2 2" xfId="172"/>
    <cellStyle name="Normal 2 3 3 2 2 2" xfId="173"/>
    <cellStyle name="Normal 2 3 3 2 3" xfId="174"/>
    <cellStyle name="Normal 2 3 3 2 4" xfId="175"/>
    <cellStyle name="Normal 2 3 3 3" xfId="176"/>
    <cellStyle name="Normal 2 3 3 3 2" xfId="177"/>
    <cellStyle name="Normal 2 3 3 4" xfId="178"/>
    <cellStyle name="Normal 2 3 3 5" xfId="179"/>
    <cellStyle name="Normal 2 3 4" xfId="180"/>
    <cellStyle name="Normal 2 3 4 2" xfId="181"/>
    <cellStyle name="Normal 2 3 4 2 2" xfId="182"/>
    <cellStyle name="Normal 2 3 4 3" xfId="183"/>
    <cellStyle name="Normal 2 3 4 4" xfId="184"/>
    <cellStyle name="Normal 2 3 5" xfId="185"/>
    <cellStyle name="Normal 2 3 5 2" xfId="186"/>
    <cellStyle name="Normal 2 3 5 2 2" xfId="187"/>
    <cellStyle name="Normal 2 3 5 3" xfId="188"/>
    <cellStyle name="Normal 2 3 5 4" xfId="189"/>
    <cellStyle name="Normal 2 3 6" xfId="190"/>
    <cellStyle name="Normal 2 3 6 2" xfId="191"/>
    <cellStyle name="Normal 2 3 7" xfId="192"/>
    <cellStyle name="Normal 2 3 8" xfId="193"/>
    <cellStyle name="Normal 2 4" xfId="194"/>
    <cellStyle name="Normal 2 4 2" xfId="195"/>
    <cellStyle name="Normal 2 4 2 2" xfId="196"/>
    <cellStyle name="Normal 2 4 2 2 2" xfId="197"/>
    <cellStyle name="Normal 2 4 2 2 2 2" xfId="198"/>
    <cellStyle name="Normal 2 4 2 2 3" xfId="199"/>
    <cellStyle name="Normal 2 4 2 2 4" xfId="200"/>
    <cellStyle name="Normal 2 4 2 3" xfId="201"/>
    <cellStyle name="Normal 2 4 2 3 2" xfId="202"/>
    <cellStyle name="Normal 2 4 2 4" xfId="203"/>
    <cellStyle name="Normal 2 4 2 5" xfId="204"/>
    <cellStyle name="Normal 2 4 3" xfId="205"/>
    <cellStyle name="Normal 2 4 3 2" xfId="206"/>
    <cellStyle name="Normal 2 4 3 2 2" xfId="207"/>
    <cellStyle name="Normal 2 4 3 2 2 2" xfId="208"/>
    <cellStyle name="Normal 2 4 3 2 3" xfId="209"/>
    <cellStyle name="Normal 2 4 3 2 4" xfId="210"/>
    <cellStyle name="Normal 2 4 3 3" xfId="211"/>
    <cellStyle name="Normal 2 4 3 3 2" xfId="212"/>
    <cellStyle name="Normal 2 4 3 4" xfId="213"/>
    <cellStyle name="Normal 2 4 3 5" xfId="214"/>
    <cellStyle name="Normal 2 4 4" xfId="215"/>
    <cellStyle name="Normal 2 4 5" xfId="216"/>
    <cellStyle name="Normal 2 4 5 2" xfId="217"/>
    <cellStyle name="Normal 2 4 5 2 2" xfId="218"/>
    <cellStyle name="Normal 2 4 5 3" xfId="219"/>
    <cellStyle name="Normal 2 4 5 4" xfId="220"/>
    <cellStyle name="Normal 2 4 6" xfId="221"/>
    <cellStyle name="Normal 2 4 6 2" xfId="222"/>
    <cellStyle name="Normal 2 4 7" xfId="223"/>
    <cellStyle name="Normal 2 4 8" xfId="224"/>
    <cellStyle name="Normal 2 5" xfId="225"/>
    <cellStyle name="Normal 2 5 2" xfId="226"/>
    <cellStyle name="Normal 2 5 2 2" xfId="227"/>
    <cellStyle name="Normal 2 5 2 2 2" xfId="228"/>
    <cellStyle name="Normal 2 5 2 2 2 2" xfId="229"/>
    <cellStyle name="Normal 2 5 2 2 3" xfId="230"/>
    <cellStyle name="Normal 2 5 2 2 4" xfId="231"/>
    <cellStyle name="Normal 2 5 2 3" xfId="232"/>
    <cellStyle name="Normal 2 5 2 3 2" xfId="233"/>
    <cellStyle name="Normal 2 5 2 4" xfId="234"/>
    <cellStyle name="Normal 2 5 2 5" xfId="235"/>
    <cellStyle name="Normal 2 5 3" xfId="236"/>
    <cellStyle name="Normal 2 5 3 2" xfId="237"/>
    <cellStyle name="Normal 2 5 3 2 2" xfId="238"/>
    <cellStyle name="Normal 2 5 3 2 2 2" xfId="239"/>
    <cellStyle name="Normal 2 5 3 2 3" xfId="240"/>
    <cellStyle name="Normal 2 5 3 2 4" xfId="241"/>
    <cellStyle name="Normal 2 5 3 3" xfId="242"/>
    <cellStyle name="Normal 2 5 3 3 2" xfId="243"/>
    <cellStyle name="Normal 2 5 3 4" xfId="244"/>
    <cellStyle name="Normal 2 5 3 5" xfId="245"/>
    <cellStyle name="Normal 2 5 4" xfId="246"/>
    <cellStyle name="Normal 2 5 5" xfId="247"/>
    <cellStyle name="Normal 2 5 5 2" xfId="248"/>
    <cellStyle name="Normal 2 5 5 2 2" xfId="249"/>
    <cellStyle name="Normal 2 5 5 3" xfId="250"/>
    <cellStyle name="Normal 2 5 5 4" xfId="251"/>
    <cellStyle name="Normal 2 5 6" xfId="252"/>
    <cellStyle name="Normal 2 5 6 2" xfId="253"/>
    <cellStyle name="Normal 2 5 7" xfId="254"/>
    <cellStyle name="Normal 2 5 8" xfId="255"/>
    <cellStyle name="Normal 2 6" xfId="256"/>
    <cellStyle name="Normal 2 6 2" xfId="257"/>
    <cellStyle name="Normal 2 6 2 2" xfId="258"/>
    <cellStyle name="Normal 2 6 2 2 2" xfId="259"/>
    <cellStyle name="Normal 2 6 2 2 2 2" xfId="260"/>
    <cellStyle name="Normal 2 6 2 2 3" xfId="261"/>
    <cellStyle name="Normal 2 6 2 2 4" xfId="262"/>
    <cellStyle name="Normal 2 6 2 3" xfId="263"/>
    <cellStyle name="Normal 2 6 2 3 2" xfId="264"/>
    <cellStyle name="Normal 2 6 2 4" xfId="265"/>
    <cellStyle name="Normal 2 6 2 5" xfId="266"/>
    <cellStyle name="Normal 2 6 3" xfId="267"/>
    <cellStyle name="Normal 2 6 3 2" xfId="268"/>
    <cellStyle name="Normal 2 6 3 2 2" xfId="269"/>
    <cellStyle name="Normal 2 6 3 2 2 2" xfId="270"/>
    <cellStyle name="Normal 2 6 3 2 3" xfId="271"/>
    <cellStyle name="Normal 2 6 3 2 4" xfId="272"/>
    <cellStyle name="Normal 2 6 3 3" xfId="273"/>
    <cellStyle name="Normal 2 6 3 3 2" xfId="274"/>
    <cellStyle name="Normal 2 6 3 4" xfId="275"/>
    <cellStyle name="Normal 2 6 3 5" xfId="276"/>
    <cellStyle name="Normal 2 6 4" xfId="277"/>
    <cellStyle name="Normal 2 6 5" xfId="278"/>
    <cellStyle name="Normal 2 6 5 2" xfId="279"/>
    <cellStyle name="Normal 2 6 5 2 2" xfId="280"/>
    <cellStyle name="Normal 2 6 5 3" xfId="281"/>
    <cellStyle name="Normal 2 6 5 4" xfId="282"/>
    <cellStyle name="Normal 2 6 6" xfId="283"/>
    <cellStyle name="Normal 2 6 6 2" xfId="284"/>
    <cellStyle name="Normal 2 6 7" xfId="285"/>
    <cellStyle name="Normal 2 6 8" xfId="286"/>
    <cellStyle name="Normal 2 7" xfId="287"/>
    <cellStyle name="Normal 2 7 2" xfId="288"/>
    <cellStyle name="Normal 2 7 2 2" xfId="289"/>
    <cellStyle name="Normal 2 7 2 2 2" xfId="290"/>
    <cellStyle name="Normal 2 7 2 3" xfId="291"/>
    <cellStyle name="Normal 2 7 2 4" xfId="292"/>
    <cellStyle name="Normal 2 7 3" xfId="293"/>
    <cellStyle name="Normal 2 7 3 2" xfId="294"/>
    <cellStyle name="Normal 2 7 3 2 2" xfId="295"/>
    <cellStyle name="Normal 2 7 3 3" xfId="296"/>
    <cellStyle name="Normal 2 7 3 4" xfId="297"/>
    <cellStyle name="Normal 2 7 4" xfId="298"/>
    <cellStyle name="Normal 2 7 4 2" xfId="299"/>
    <cellStyle name="Normal 2 7 4 2 2" xfId="300"/>
    <cellStyle name="Normal 2 7 4 3" xfId="301"/>
    <cellStyle name="Normal 2 7 4 4" xfId="302"/>
    <cellStyle name="Normal 2 7 5" xfId="303"/>
    <cellStyle name="Normal 2 7 5 2" xfId="304"/>
    <cellStyle name="Normal 2 7 6" xfId="305"/>
    <cellStyle name="Normal 2 7 7" xfId="306"/>
    <cellStyle name="Normal 2 8" xfId="307"/>
    <cellStyle name="Normal 2 8 2" xfId="308"/>
    <cellStyle name="Normal 2 8 2 2" xfId="309"/>
    <cellStyle name="Normal 2 8 2 2 2" xfId="310"/>
    <cellStyle name="Normal 2 8 2 3" xfId="311"/>
    <cellStyle name="Normal 2 8 2 4" xfId="312"/>
    <cellStyle name="Normal 2 8 3" xfId="313"/>
    <cellStyle name="Normal 2 8 3 2" xfId="314"/>
    <cellStyle name="Normal 2 8 4" xfId="315"/>
    <cellStyle name="Normal 2 8 5" xfId="316"/>
    <cellStyle name="Normal 2 9" xfId="317"/>
    <cellStyle name="Normal 2_02. CO SALARY SUPPORT" xfId="318"/>
    <cellStyle name="Normal 3" xfId="319"/>
    <cellStyle name="Normal 3 2" xfId="320"/>
    <cellStyle name="Normal 3 2 2" xfId="321"/>
    <cellStyle name="Normal 3 2 2 2" xfId="322"/>
    <cellStyle name="Normal 3 2 2 2 2" xfId="323"/>
    <cellStyle name="Normal 3 2 2 3" xfId="324"/>
    <cellStyle name="Normal 3 2 2 4" xfId="325"/>
    <cellStyle name="Normal 3 2 3" xfId="326"/>
    <cellStyle name="Normal 3 2 3 2" xfId="327"/>
    <cellStyle name="Normal 3 2 4" xfId="328"/>
    <cellStyle name="Normal 3 2 5" xfId="329"/>
    <cellStyle name="Normal 3 3" xfId="330"/>
    <cellStyle name="Normal 3 4" xfId="331"/>
    <cellStyle name="Normal 3_assumptions" xfId="332"/>
    <cellStyle name="Normal 30" xfId="333"/>
    <cellStyle name="Normal 4" xfId="334"/>
    <cellStyle name="Normal 4 10" xfId="335"/>
    <cellStyle name="Normal 4 2" xfId="336"/>
    <cellStyle name="Normal 4 2 2" xfId="337"/>
    <cellStyle name="Normal 4 2 2 2" xfId="338"/>
    <cellStyle name="Normal 4 2 2 2 2" xfId="339"/>
    <cellStyle name="Normal 4 2 2 2 2 2" xfId="340"/>
    <cellStyle name="Normal 4 2 2 2 2 2 2" xfId="341"/>
    <cellStyle name="Normal 4 2 2 2 2 3" xfId="342"/>
    <cellStyle name="Normal 4 2 2 2 2 4" xfId="343"/>
    <cellStyle name="Normal 4 2 2 2 3" xfId="344"/>
    <cellStyle name="Normal 4 2 2 2 3 2" xfId="345"/>
    <cellStyle name="Normal 4 2 2 2 4" xfId="346"/>
    <cellStyle name="Normal 4 2 2 2 5" xfId="347"/>
    <cellStyle name="Normal 4 2 2 3" xfId="348"/>
    <cellStyle name="Normal 4 2 2 3 2" xfId="349"/>
    <cellStyle name="Normal 4 2 2 3 2 2" xfId="350"/>
    <cellStyle name="Normal 4 2 2 3 2 2 2" xfId="351"/>
    <cellStyle name="Normal 4 2 2 3 2 3" xfId="352"/>
    <cellStyle name="Normal 4 2 2 3 2 4" xfId="353"/>
    <cellStyle name="Normal 4 2 2 3 3" xfId="354"/>
    <cellStyle name="Normal 4 2 2 3 3 2" xfId="355"/>
    <cellStyle name="Normal 4 2 2 3 4" xfId="356"/>
    <cellStyle name="Normal 4 2 2 3 5" xfId="357"/>
    <cellStyle name="Normal 4 2 2 4" xfId="358"/>
    <cellStyle name="Normal 4 2 2 4 2" xfId="359"/>
    <cellStyle name="Normal 4 2 2 4 2 2" xfId="360"/>
    <cellStyle name="Normal 4 2 2 4 3" xfId="361"/>
    <cellStyle name="Normal 4 2 2 4 4" xfId="362"/>
    <cellStyle name="Normal 4 2 2 5" xfId="363"/>
    <cellStyle name="Normal 4 2 2 5 2" xfId="364"/>
    <cellStyle name="Normal 4 2 2 6" xfId="365"/>
    <cellStyle name="Normal 4 2 2 7" xfId="366"/>
    <cellStyle name="Normal 4 2 3" xfId="367"/>
    <cellStyle name="Normal 4 2 3 2" xfId="368"/>
    <cellStyle name="Normal 4 2 3 2 2" xfId="369"/>
    <cellStyle name="Normal 4 2 3 2 2 2" xfId="370"/>
    <cellStyle name="Normal 4 2 3 2 3" xfId="371"/>
    <cellStyle name="Normal 4 2 3 2 4" xfId="372"/>
    <cellStyle name="Normal 4 2 3 3" xfId="373"/>
    <cellStyle name="Normal 4 2 3 3 2" xfId="374"/>
    <cellStyle name="Normal 4 2 3 4" xfId="375"/>
    <cellStyle name="Normal 4 2 3 5" xfId="376"/>
    <cellStyle name="Normal 4 2 4" xfId="377"/>
    <cellStyle name="Normal 4 2 4 2" xfId="378"/>
    <cellStyle name="Normal 4 2 4 2 2" xfId="379"/>
    <cellStyle name="Normal 4 2 4 2 2 2" xfId="380"/>
    <cellStyle name="Normal 4 2 4 2 3" xfId="381"/>
    <cellStyle name="Normal 4 2 4 2 4" xfId="382"/>
    <cellStyle name="Normal 4 2 4 3" xfId="383"/>
    <cellStyle name="Normal 4 2 4 3 2" xfId="384"/>
    <cellStyle name="Normal 4 2 4 4" xfId="385"/>
    <cellStyle name="Normal 4 2 4 5" xfId="386"/>
    <cellStyle name="Normal 4 2 5" xfId="387"/>
    <cellStyle name="Normal 4 2 5 2" xfId="388"/>
    <cellStyle name="Normal 4 2 5 2 2" xfId="389"/>
    <cellStyle name="Normal 4 2 5 3" xfId="390"/>
    <cellStyle name="Normal 4 2 5 4" xfId="391"/>
    <cellStyle name="Normal 4 2 6" xfId="392"/>
    <cellStyle name="Normal 4 2 6 2" xfId="393"/>
    <cellStyle name="Normal 4 2 7" xfId="394"/>
    <cellStyle name="Normal 4 2 8" xfId="395"/>
    <cellStyle name="Normal 4 3" xfId="396"/>
    <cellStyle name="Normal 4 3 2" xfId="397"/>
    <cellStyle name="Normal 4 3 2 2" xfId="398"/>
    <cellStyle name="Normal 4 3 2 2 2" xfId="399"/>
    <cellStyle name="Normal 4 3 2 2 2 2" xfId="400"/>
    <cellStyle name="Normal 4 3 2 2 3" xfId="401"/>
    <cellStyle name="Normal 4 3 2 2 4" xfId="402"/>
    <cellStyle name="Normal 4 3 2 3" xfId="403"/>
    <cellStyle name="Normal 4 3 2 3 2" xfId="404"/>
    <cellStyle name="Normal 4 3 2 4" xfId="405"/>
    <cellStyle name="Normal 4 3 2 5" xfId="406"/>
    <cellStyle name="Normal 4 3 3" xfId="407"/>
    <cellStyle name="Normal 4 3 3 2" xfId="408"/>
    <cellStyle name="Normal 4 3 3 2 2" xfId="409"/>
    <cellStyle name="Normal 4 3 3 2 2 2" xfId="410"/>
    <cellStyle name="Normal 4 3 3 2 3" xfId="411"/>
    <cellStyle name="Normal 4 3 3 2 4" xfId="412"/>
    <cellStyle name="Normal 4 3 3 3" xfId="413"/>
    <cellStyle name="Normal 4 3 3 3 2" xfId="414"/>
    <cellStyle name="Normal 4 3 3 4" xfId="415"/>
    <cellStyle name="Normal 4 3 3 5" xfId="416"/>
    <cellStyle name="Normal 4 3 4" xfId="417"/>
    <cellStyle name="Normal 4 3 4 2" xfId="418"/>
    <cellStyle name="Normal 4 3 4 2 2" xfId="419"/>
    <cellStyle name="Normal 4 3 4 3" xfId="420"/>
    <cellStyle name="Normal 4 3 4 4" xfId="421"/>
    <cellStyle name="Normal 4 3 5" xfId="422"/>
    <cellStyle name="Normal 4 3 5 2" xfId="423"/>
    <cellStyle name="Normal 4 3 6" xfId="424"/>
    <cellStyle name="Normal 4 3 7" xfId="425"/>
    <cellStyle name="Normal 4 4" xfId="426"/>
    <cellStyle name="Normal 4 5" xfId="427"/>
    <cellStyle name="Normal 4 5 2" xfId="428"/>
    <cellStyle name="Normal 4 5 2 2" xfId="429"/>
    <cellStyle name="Normal 4 5 2 2 2" xfId="430"/>
    <cellStyle name="Normal 4 5 2 3" xfId="431"/>
    <cellStyle name="Normal 4 5 2 4" xfId="432"/>
    <cellStyle name="Normal 4 5 3" xfId="433"/>
    <cellStyle name="Normal 4 5 3 2" xfId="434"/>
    <cellStyle name="Normal 4 5 4" xfId="435"/>
    <cellStyle name="Normal 4 5 5" xfId="436"/>
    <cellStyle name="Normal 4 6" xfId="437"/>
    <cellStyle name="Normal 4 6 2" xfId="438"/>
    <cellStyle name="Normal 4 6 2 2" xfId="439"/>
    <cellStyle name="Normal 4 6 2 2 2" xfId="440"/>
    <cellStyle name="Normal 4 6 2 3" xfId="441"/>
    <cellStyle name="Normal 4 6 2 4" xfId="442"/>
    <cellStyle name="Normal 4 6 3" xfId="443"/>
    <cellStyle name="Normal 4 6 3 2" xfId="444"/>
    <cellStyle name="Normal 4 6 4" xfId="445"/>
    <cellStyle name="Normal 4 6 5" xfId="446"/>
    <cellStyle name="Normal 4 7" xfId="447"/>
    <cellStyle name="Normal 4 7 2" xfId="448"/>
    <cellStyle name="Normal 4 7 2 2" xfId="449"/>
    <cellStyle name="Normal 4 7 3" xfId="450"/>
    <cellStyle name="Normal 4 7 4" xfId="451"/>
    <cellStyle name="Normal 4 8" xfId="452"/>
    <cellStyle name="Normal 4 8 2" xfId="453"/>
    <cellStyle name="Normal 4 9" xfId="454"/>
    <cellStyle name="Normal 4_assumptions" xfId="455"/>
    <cellStyle name="Normal 5" xfId="456"/>
    <cellStyle name="Normal 5 10" xfId="457"/>
    <cellStyle name="Normal 5 11" xfId="458"/>
    <cellStyle name="Normal 5 2" xfId="459"/>
    <cellStyle name="Normal 5 2 2" xfId="460"/>
    <cellStyle name="Normal 5 2 2 2" xfId="461"/>
    <cellStyle name="Normal 5 2 2 2 2" xfId="462"/>
    <cellStyle name="Normal 5 2 2 2 2 2" xfId="463"/>
    <cellStyle name="Normal 5 2 2 2 2 2 2" xfId="464"/>
    <cellStyle name="Normal 5 2 2 2 2 3" xfId="465"/>
    <cellStyle name="Normal 5 2 2 2 2 4" xfId="466"/>
    <cellStyle name="Normal 5 2 2 2 3" xfId="467"/>
    <cellStyle name="Normal 5 2 2 2 3 2" xfId="468"/>
    <cellStyle name="Normal 5 2 2 2 4" xfId="469"/>
    <cellStyle name="Normal 5 2 2 2 5" xfId="470"/>
    <cellStyle name="Normal 5 2 2 3" xfId="471"/>
    <cellStyle name="Normal 5 2 2 3 2" xfId="472"/>
    <cellStyle name="Normal 5 2 2 3 2 2" xfId="473"/>
    <cellStyle name="Normal 5 2 2 3 2 2 2" xfId="474"/>
    <cellStyle name="Normal 5 2 2 3 2 3" xfId="475"/>
    <cellStyle name="Normal 5 2 2 3 2 4" xfId="476"/>
    <cellStyle name="Normal 5 2 2 3 3" xfId="477"/>
    <cellStyle name="Normal 5 2 2 3 3 2" xfId="478"/>
    <cellStyle name="Normal 5 2 2 3 4" xfId="479"/>
    <cellStyle name="Normal 5 2 2 3 5" xfId="480"/>
    <cellStyle name="Normal 5 2 2 4" xfId="481"/>
    <cellStyle name="Normal 5 2 2 4 2" xfId="482"/>
    <cellStyle name="Normal 5 2 2 4 2 2" xfId="483"/>
    <cellStyle name="Normal 5 2 2 4 3" xfId="484"/>
    <cellStyle name="Normal 5 2 2 4 4" xfId="485"/>
    <cellStyle name="Normal 5 2 2 5" xfId="486"/>
    <cellStyle name="Normal 5 2 2 5 2" xfId="487"/>
    <cellStyle name="Normal 5 2 2 6" xfId="488"/>
    <cellStyle name="Normal 5 2 2 7" xfId="489"/>
    <cellStyle name="Normal 5 2 3" xfId="490"/>
    <cellStyle name="Normal 5 2 3 2" xfId="491"/>
    <cellStyle name="Normal 5 2 3 2 2" xfId="492"/>
    <cellStyle name="Normal 5 2 3 2 2 2" xfId="493"/>
    <cellStyle name="Normal 5 2 3 2 3" xfId="494"/>
    <cellStyle name="Normal 5 2 3 2 4" xfId="495"/>
    <cellStyle name="Normal 5 2 3 3" xfId="496"/>
    <cellStyle name="Normal 5 2 3 3 2" xfId="497"/>
    <cellStyle name="Normal 5 2 3 4" xfId="498"/>
    <cellStyle name="Normal 5 2 3 5" xfId="499"/>
    <cellStyle name="Normal 5 2 4" xfId="500"/>
    <cellStyle name="Normal 5 2 4 2" xfId="501"/>
    <cellStyle name="Normal 5 2 4 2 2" xfId="502"/>
    <cellStyle name="Normal 5 2 4 2 2 2" xfId="503"/>
    <cellStyle name="Normal 5 2 4 2 3" xfId="504"/>
    <cellStyle name="Normal 5 2 4 2 4" xfId="505"/>
    <cellStyle name="Normal 5 2 4 3" xfId="506"/>
    <cellStyle name="Normal 5 2 4 3 2" xfId="507"/>
    <cellStyle name="Normal 5 2 4 4" xfId="508"/>
    <cellStyle name="Normal 5 2 4 5" xfId="509"/>
    <cellStyle name="Normal 5 2 5" xfId="510"/>
    <cellStyle name="Normal 5 2 5 2" xfId="511"/>
    <cellStyle name="Normal 5 2 5 2 2" xfId="512"/>
    <cellStyle name="Normal 5 2 5 3" xfId="513"/>
    <cellStyle name="Normal 5 2 5 4" xfId="514"/>
    <cellStyle name="Normal 5 2 6" xfId="515"/>
    <cellStyle name="Normal 5 2 6 2" xfId="516"/>
    <cellStyle name="Normal 5 2 7" xfId="517"/>
    <cellStyle name="Normal 5 2 8" xfId="518"/>
    <cellStyle name="Normal 5 3" xfId="519"/>
    <cellStyle name="Normal 5 3 2" xfId="520"/>
    <cellStyle name="Normal 5 3 2 2" xfId="521"/>
    <cellStyle name="Normal 5 3 2 2 2" xfId="522"/>
    <cellStyle name="Normal 5 3 2 2 2 2" xfId="523"/>
    <cellStyle name="Normal 5 3 2 2 3" xfId="524"/>
    <cellStyle name="Normal 5 3 2 2 4" xfId="525"/>
    <cellStyle name="Normal 5 3 2 3" xfId="526"/>
    <cellStyle name="Normal 5 3 2 3 2" xfId="527"/>
    <cellStyle name="Normal 5 3 2 4" xfId="528"/>
    <cellStyle name="Normal 5 3 2 5" xfId="529"/>
    <cellStyle name="Normal 5 3 3" xfId="530"/>
    <cellStyle name="Normal 5 3 3 2" xfId="531"/>
    <cellStyle name="Normal 5 3 3 2 2" xfId="532"/>
    <cellStyle name="Normal 5 3 3 2 2 2" xfId="533"/>
    <cellStyle name="Normal 5 3 3 2 3" xfId="534"/>
    <cellStyle name="Normal 5 3 3 2 4" xfId="535"/>
    <cellStyle name="Normal 5 3 3 3" xfId="536"/>
    <cellStyle name="Normal 5 3 3 3 2" xfId="537"/>
    <cellStyle name="Normal 5 3 3 4" xfId="538"/>
    <cellStyle name="Normal 5 3 3 5" xfId="539"/>
    <cellStyle name="Normal 5 3 4" xfId="540"/>
    <cellStyle name="Normal 5 3 4 2" xfId="541"/>
    <cellStyle name="Normal 5 3 4 2 2" xfId="542"/>
    <cellStyle name="Normal 5 3 4 3" xfId="543"/>
    <cellStyle name="Normal 5 3 4 4" xfId="544"/>
    <cellStyle name="Normal 5 3 5" xfId="545"/>
    <cellStyle name="Normal 5 3 5 2" xfId="546"/>
    <cellStyle name="Normal 5 3 6" xfId="547"/>
    <cellStyle name="Normal 5 3 7" xfId="548"/>
    <cellStyle name="Normal 5 4" xfId="549"/>
    <cellStyle name="Normal 5 4 2" xfId="550"/>
    <cellStyle name="Normal 5 4 2 2" xfId="551"/>
    <cellStyle name="Normal 5 4 2 2 2" xfId="552"/>
    <cellStyle name="Normal 5 4 2 2 2 2" xfId="553"/>
    <cellStyle name="Normal 5 4 2 2 3" xfId="554"/>
    <cellStyle name="Normal 5 4 2 2 4" xfId="555"/>
    <cellStyle name="Normal 5 4 2 3" xfId="556"/>
    <cellStyle name="Normal 5 4 2 3 2" xfId="557"/>
    <cellStyle name="Normal 5 4 2 4" xfId="558"/>
    <cellStyle name="Normal 5 4 2 5" xfId="559"/>
    <cellStyle name="Normal 5 4 3" xfId="560"/>
    <cellStyle name="Normal 5 4 3 2" xfId="561"/>
    <cellStyle name="Normal 5 4 3 2 2" xfId="562"/>
    <cellStyle name="Normal 5 4 3 2 2 2" xfId="563"/>
    <cellStyle name="Normal 5 4 3 2 3" xfId="564"/>
    <cellStyle name="Normal 5 4 3 2 4" xfId="565"/>
    <cellStyle name="Normal 5 4 3 3" xfId="566"/>
    <cellStyle name="Normal 5 4 3 3 2" xfId="567"/>
    <cellStyle name="Normal 5 4 3 4" xfId="568"/>
    <cellStyle name="Normal 5 4 3 5" xfId="569"/>
    <cellStyle name="Normal 5 4 4" xfId="570"/>
    <cellStyle name="Normal 5 4 4 2" xfId="571"/>
    <cellStyle name="Normal 5 4 4 2 2" xfId="572"/>
    <cellStyle name="Normal 5 4 4 3" xfId="573"/>
    <cellStyle name="Normal 5 4 4 4" xfId="574"/>
    <cellStyle name="Normal 5 4 5" xfId="575"/>
    <cellStyle name="Normal 5 4 5 2" xfId="576"/>
    <cellStyle name="Normal 5 4 6" xfId="577"/>
    <cellStyle name="Normal 5 4 7" xfId="578"/>
    <cellStyle name="Normal 5 5" xfId="579"/>
    <cellStyle name="Normal 5 5 2" xfId="580"/>
    <cellStyle name="Normal 5 5 2 2" xfId="581"/>
    <cellStyle name="Normal 5 5 2 2 2" xfId="582"/>
    <cellStyle name="Normal 5 5 2 3" xfId="583"/>
    <cellStyle name="Normal 5 5 2 4" xfId="584"/>
    <cellStyle name="Normal 5 5 3" xfId="585"/>
    <cellStyle name="Normal 5 5 3 2" xfId="586"/>
    <cellStyle name="Normal 5 5 4" xfId="587"/>
    <cellStyle name="Normal 5 5 5" xfId="588"/>
    <cellStyle name="Normal 5 6" xfId="589"/>
    <cellStyle name="Normal 5 6 2" xfId="590"/>
    <cellStyle name="Normal 5 6 2 2" xfId="591"/>
    <cellStyle name="Normal 5 6 2 2 2" xfId="592"/>
    <cellStyle name="Normal 5 6 2 3" xfId="593"/>
    <cellStyle name="Normal 5 6 2 4" xfId="594"/>
    <cellStyle name="Normal 5 6 3" xfId="595"/>
    <cellStyle name="Normal 5 6 3 2" xfId="596"/>
    <cellStyle name="Normal 5 6 4" xfId="597"/>
    <cellStyle name="Normal 5 6 5" xfId="598"/>
    <cellStyle name="Normal 5 7" xfId="599"/>
    <cellStyle name="Normal 5 7 2" xfId="600"/>
    <cellStyle name="Normal 5 7 2 2" xfId="601"/>
    <cellStyle name="Normal 5 7 3" xfId="602"/>
    <cellStyle name="Normal 5 7 4" xfId="603"/>
    <cellStyle name="Normal 5 8" xfId="604"/>
    <cellStyle name="Normal 5 8 2" xfId="605"/>
    <cellStyle name="Normal 5 8 2 2" xfId="606"/>
    <cellStyle name="Normal 5 8 3" xfId="607"/>
    <cellStyle name="Normal 5 8 4" xfId="608"/>
    <cellStyle name="Normal 5 9" xfId="609"/>
    <cellStyle name="Normal 5 9 2" xfId="610"/>
    <cellStyle name="Normal 6" xfId="611"/>
    <cellStyle name="Normal 6 2" xfId="612"/>
    <cellStyle name="Normal 6 3" xfId="613"/>
    <cellStyle name="Normal 6 3 2" xfId="614"/>
    <cellStyle name="Normal 6 3 2 2" xfId="615"/>
    <cellStyle name="Normal 6 3 3" xfId="616"/>
    <cellStyle name="Normal 6 3 4" xfId="617"/>
    <cellStyle name="Normal 7" xfId="618"/>
    <cellStyle name="Normal 7 2" xfId="619"/>
    <cellStyle name="Normal 7 2 2" xfId="620"/>
    <cellStyle name="Normal 7 2 2 2" xfId="621"/>
    <cellStyle name="Normal 7 2 3" xfId="622"/>
    <cellStyle name="Normal 7 2 4" xfId="623"/>
    <cellStyle name="Normal 7 3" xfId="624"/>
    <cellStyle name="Normal 7 3 2" xfId="625"/>
    <cellStyle name="Normal 7 3 2 2" xfId="626"/>
    <cellStyle name="Normal 7 3 3" xfId="627"/>
    <cellStyle name="Normal 7 3 4" xfId="628"/>
    <cellStyle name="Normal 7 4" xfId="629"/>
    <cellStyle name="Normal 7 4 2" xfId="630"/>
    <cellStyle name="Normal 7 5" xfId="631"/>
    <cellStyle name="Normal 7 6" xfId="632"/>
    <cellStyle name="Normal 8" xfId="633"/>
    <cellStyle name="Normal 9" xfId="634"/>
    <cellStyle name="Note 2" xfId="635"/>
    <cellStyle name="Note 3" xfId="636"/>
    <cellStyle name="Output 2" xfId="637"/>
    <cellStyle name="Percent" xfId="657" builtinId="5"/>
    <cellStyle name="Percent 2" xfId="638"/>
    <cellStyle name="Percent 2 2" xfId="639"/>
    <cellStyle name="Percent 3" xfId="640"/>
    <cellStyle name="Percent 3 2" xfId="641"/>
    <cellStyle name="Percent 4" xfId="642"/>
    <cellStyle name="Porcentaje 2" xfId="643"/>
    <cellStyle name="Porcentaje 3" xfId="644"/>
    <cellStyle name="Porcentaje 4" xfId="645"/>
    <cellStyle name="Porcentaje 5" xfId="646"/>
    <cellStyle name="Porcentual 2" xfId="647"/>
    <cellStyle name="Porcentual 2 2" xfId="648"/>
    <cellStyle name="Porcentual 2 2 2" xfId="649"/>
    <cellStyle name="Porcentual 2 2 2 2" xfId="650"/>
    <cellStyle name="Porcentual 2 2 3" xfId="651"/>
    <cellStyle name="Porcentual 2 2 4" xfId="652"/>
    <cellStyle name="Title 2" xfId="653"/>
    <cellStyle name="Total 2" xfId="654"/>
    <cellStyle name="Warning Text 2" xfId="6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nanarasimhan\Downloads\GRFM1601_EEA%20Chios_V_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FM1601_EEA Chios_V_14.xlsm"/>
      <sheetName val="_SetUP"/>
      <sheetName val="GRFM1601_EEA Chios_V_14"/>
      <sheetName val="_Income&amp;admin"/>
      <sheetName val="_data sheet"/>
      <sheetName val="_overview"/>
      <sheetName val="_Project"/>
      <sheetName val="_AdmBase"/>
      <sheetName val="1._Detailed_budget"/>
      <sheetName val="2._Salary_Budget"/>
      <sheetName val="3-1._Import_from_master"/>
      <sheetName val="3-2._Import_Salary_from_master"/>
      <sheetName val="_Export_to_FINAL_BUDGET"/>
      <sheetName val="AdminCalc"/>
      <sheetName val="_ADMIN"/>
      <sheetName val="3-3._Transfer_as_APPROVED"/>
      <sheetName val="APPROVED"/>
      <sheetName val="_DONOR FORM Offline"/>
      <sheetName val="NORAD"/>
      <sheetName val="DONOR FORM"/>
      <sheetName val="DONOR FORM account level"/>
      <sheetName val="DFID"/>
      <sheetName val="BPRM"/>
      <sheetName val="EC DONOR FORM"/>
      <sheetName val="DFADT"/>
      <sheetName val="ECHO Financial statement"/>
      <sheetName val="ECHO Financial Overview"/>
      <sheetName val="UNHCR"/>
      <sheetName val="Acc_grp_and_class"/>
      <sheetName val="_Accounts"/>
      <sheetName val="ResNO"/>
      <sheetName val="Activity"/>
      <sheetName val="_CodeClass"/>
      <sheetName val="_CodeDonor"/>
      <sheetName val="CostCenter"/>
      <sheetName val="Location"/>
      <sheetName val="Site"/>
      <sheetName val="_Units"/>
      <sheetName val="_DonorList"/>
      <sheetName val="TopDown"/>
      <sheetName val="_Periods"/>
      <sheetName val="_Blank"/>
      <sheetName val="Sheet1"/>
      <sheetName val="GRFM1601_EEA%20Chios_V_14.xlsm"/>
    </sheetNames>
    <sheetDataSet>
      <sheetData sheetId="0" refreshError="1"/>
      <sheetData sheetId="1">
        <row r="6">
          <cell r="E6" t="str">
            <v>GR</v>
          </cell>
        </row>
        <row r="70">
          <cell r="I70">
            <v>0</v>
          </cell>
        </row>
        <row r="71">
          <cell r="I7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C8" t="str">
            <v>Chart Of Accounts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18"/>
  <sheetViews>
    <sheetView tabSelected="1" zoomScaleNormal="100" workbookViewId="0">
      <selection activeCell="B5" sqref="B5:G5"/>
    </sheetView>
  </sheetViews>
  <sheetFormatPr defaultColWidth="0" defaultRowHeight="14.4" zeroHeight="1" outlineLevelRow="1" x14ac:dyDescent="0.3"/>
  <cols>
    <col min="1" max="1" width="41" customWidth="1"/>
    <col min="2" max="5" width="10.5546875" customWidth="1"/>
    <col min="6" max="6" width="17.88671875" customWidth="1"/>
    <col min="7" max="7" width="35.44140625" customWidth="1"/>
    <col min="8" max="8" width="33.109375" style="54" customWidth="1"/>
    <col min="9" max="10" width="9.109375" style="22" customWidth="1"/>
    <col min="11" max="16384" width="9.109375" hidden="1"/>
  </cols>
  <sheetData>
    <row r="1" spans="1:10" ht="71.25" customHeight="1" x14ac:dyDescent="0.3">
      <c r="G1" s="64" t="s">
        <v>65</v>
      </c>
      <c r="H1" s="65"/>
      <c r="I1" s="65"/>
      <c r="J1" s="65"/>
    </row>
    <row r="2" spans="1:10" x14ac:dyDescent="0.3"/>
    <row r="3" spans="1:10" x14ac:dyDescent="0.3">
      <c r="A3" s="20" t="s">
        <v>66</v>
      </c>
      <c r="B3" s="21"/>
      <c r="C3" s="21"/>
      <c r="D3" s="22"/>
      <c r="E3" s="22"/>
      <c r="F3" s="22"/>
      <c r="G3" s="22"/>
      <c r="H3" s="39"/>
    </row>
    <row r="4" spans="1:10" ht="15" thickBot="1" x14ac:dyDescent="0.35">
      <c r="A4" s="22"/>
      <c r="B4" s="22"/>
      <c r="C4" s="22"/>
      <c r="D4" s="22"/>
      <c r="E4" s="22"/>
      <c r="F4" s="22"/>
      <c r="G4" s="22"/>
      <c r="H4" s="39"/>
    </row>
    <row r="5" spans="1:10" ht="15" thickBot="1" x14ac:dyDescent="0.35">
      <c r="A5" s="12" t="s">
        <v>14</v>
      </c>
      <c r="B5" s="71" t="s">
        <v>75</v>
      </c>
      <c r="C5" s="72"/>
      <c r="D5" s="72"/>
      <c r="E5" s="72"/>
      <c r="F5" s="72"/>
      <c r="G5" s="73"/>
      <c r="H5" s="40"/>
    </row>
    <row r="6" spans="1:10" ht="15" thickBot="1" x14ac:dyDescent="0.35">
      <c r="A6" s="13" t="s">
        <v>15</v>
      </c>
      <c r="B6" s="71"/>
      <c r="C6" s="72"/>
      <c r="D6" s="72"/>
      <c r="E6" s="72"/>
      <c r="F6" s="72"/>
      <c r="G6" s="73"/>
      <c r="H6" s="40"/>
    </row>
    <row r="7" spans="1:10" ht="15" thickBot="1" x14ac:dyDescent="0.35">
      <c r="A7" s="13" t="s">
        <v>16</v>
      </c>
      <c r="B7" s="71"/>
      <c r="C7" s="72"/>
      <c r="D7" s="72"/>
      <c r="E7" s="72"/>
      <c r="F7" s="72"/>
      <c r="G7" s="73"/>
      <c r="H7" s="40"/>
    </row>
    <row r="8" spans="1:10" ht="15" thickBot="1" x14ac:dyDescent="0.35">
      <c r="A8" s="13" t="s">
        <v>17</v>
      </c>
      <c r="B8" s="74" t="s">
        <v>1</v>
      </c>
      <c r="C8" s="75"/>
      <c r="D8" s="75"/>
      <c r="E8" s="75"/>
      <c r="F8" s="75"/>
      <c r="G8" s="76"/>
      <c r="H8" s="41"/>
    </row>
    <row r="9" spans="1:10" ht="15" thickBot="1" x14ac:dyDescent="0.35">
      <c r="A9" s="13" t="s">
        <v>18</v>
      </c>
      <c r="B9" s="68" t="s">
        <v>0</v>
      </c>
      <c r="C9" s="69"/>
      <c r="D9" s="69"/>
      <c r="E9" s="69"/>
      <c r="F9" s="69"/>
      <c r="G9" s="70"/>
      <c r="H9" s="42"/>
    </row>
    <row r="10" spans="1:10" ht="15" thickBot="1" x14ac:dyDescent="0.35">
      <c r="A10" s="13" t="s">
        <v>19</v>
      </c>
      <c r="B10" s="68" t="s">
        <v>20</v>
      </c>
      <c r="C10" s="69"/>
      <c r="D10" s="69"/>
      <c r="E10" s="69"/>
      <c r="F10" s="69"/>
      <c r="G10" s="70"/>
      <c r="H10" s="42"/>
    </row>
    <row r="11" spans="1:10" ht="15" thickBot="1" x14ac:dyDescent="0.35">
      <c r="A11" s="30"/>
      <c r="B11" s="31"/>
      <c r="C11" s="29"/>
      <c r="D11" s="29"/>
      <c r="E11" s="29"/>
      <c r="F11" s="29"/>
      <c r="G11" s="29"/>
      <c r="H11" s="43"/>
    </row>
    <row r="12" spans="1:10" ht="47.25" customHeight="1" thickBot="1" x14ac:dyDescent="0.35">
      <c r="A12" s="35"/>
      <c r="B12" s="33" t="s">
        <v>54</v>
      </c>
      <c r="C12" s="33" t="s">
        <v>21</v>
      </c>
      <c r="D12" s="33" t="s">
        <v>22</v>
      </c>
      <c r="E12" s="33" t="s">
        <v>23</v>
      </c>
      <c r="F12" s="33" t="s">
        <v>24</v>
      </c>
      <c r="G12" s="34" t="s">
        <v>25</v>
      </c>
      <c r="H12" s="44" t="s">
        <v>26</v>
      </c>
    </row>
    <row r="13" spans="1:10" ht="15" thickBot="1" x14ac:dyDescent="0.35">
      <c r="A13" s="80" t="s">
        <v>27</v>
      </c>
      <c r="B13" s="81"/>
      <c r="C13" s="81"/>
      <c r="D13" s="81"/>
      <c r="E13" s="81"/>
      <c r="F13" s="81"/>
      <c r="G13" s="82"/>
      <c r="H13" s="45"/>
    </row>
    <row r="14" spans="1:10" ht="15" thickBot="1" x14ac:dyDescent="0.35">
      <c r="A14" s="83" t="s">
        <v>46</v>
      </c>
      <c r="B14" s="84"/>
      <c r="C14" s="84"/>
      <c r="D14" s="84"/>
      <c r="E14" s="84"/>
      <c r="F14" s="84"/>
      <c r="G14" s="85"/>
      <c r="H14" s="46"/>
    </row>
    <row r="15" spans="1:10" ht="15" outlineLevel="1" thickBot="1" x14ac:dyDescent="0.35">
      <c r="A15" s="1" t="s">
        <v>47</v>
      </c>
      <c r="B15" s="62"/>
      <c r="C15" s="3"/>
      <c r="D15" s="4"/>
      <c r="E15" s="4">
        <f t="shared" ref="E15:E24" si="0">C15*D15</f>
        <v>0</v>
      </c>
      <c r="F15" s="19"/>
      <c r="G15" s="6"/>
      <c r="H15" s="32" t="str">
        <f>IF(F15=0,"  ",VLOOKUP(F15,Sheet1!$A$1:$B$8,2,FALSE))</f>
        <v xml:space="preserve">  </v>
      </c>
    </row>
    <row r="16" spans="1:10" ht="15" outlineLevel="1" thickBot="1" x14ac:dyDescent="0.35">
      <c r="A16" s="1" t="s">
        <v>48</v>
      </c>
      <c r="B16" s="2"/>
      <c r="C16" s="3"/>
      <c r="D16" s="4"/>
      <c r="E16" s="4">
        <f t="shared" si="0"/>
        <v>0</v>
      </c>
      <c r="F16" s="19"/>
      <c r="G16" s="6"/>
      <c r="H16" s="32" t="str">
        <f>IF(F16=0,"  ",VLOOKUP(F16,Sheet1!$A$1:$B$8,2,FALSE))</f>
        <v xml:space="preserve">  </v>
      </c>
    </row>
    <row r="17" spans="1:8" ht="15" outlineLevel="1" thickBot="1" x14ac:dyDescent="0.35">
      <c r="A17" s="1" t="s">
        <v>49</v>
      </c>
      <c r="B17" s="2"/>
      <c r="C17" s="3"/>
      <c r="D17" s="4"/>
      <c r="E17" s="4">
        <f t="shared" si="0"/>
        <v>0</v>
      </c>
      <c r="F17" s="19"/>
      <c r="G17" s="6"/>
      <c r="H17" s="32" t="str">
        <f>IF(F17=0,"  ",VLOOKUP(F17,Sheet1!$A$1:$B$8,2,FALSE))</f>
        <v xml:space="preserve">  </v>
      </c>
    </row>
    <row r="18" spans="1:8" ht="21" outlineLevel="1" thickBot="1" x14ac:dyDescent="0.35">
      <c r="A18" s="1" t="s">
        <v>50</v>
      </c>
      <c r="B18" s="2"/>
      <c r="C18" s="3"/>
      <c r="D18" s="4"/>
      <c r="E18" s="4">
        <f t="shared" si="0"/>
        <v>0</v>
      </c>
      <c r="F18" s="19"/>
      <c r="G18" s="6"/>
      <c r="H18" s="32" t="str">
        <f>IF(F18=0,"  ",VLOOKUP(F18,Sheet1!$A$1:$B$8,2,FALSE))</f>
        <v xml:space="preserve">  </v>
      </c>
    </row>
    <row r="19" spans="1:8" ht="15" outlineLevel="1" thickBot="1" x14ac:dyDescent="0.35">
      <c r="A19" s="1" t="s">
        <v>51</v>
      </c>
      <c r="B19" s="2"/>
      <c r="C19" s="3"/>
      <c r="D19" s="4"/>
      <c r="E19" s="4">
        <f t="shared" si="0"/>
        <v>0</v>
      </c>
      <c r="F19" s="19"/>
      <c r="G19" s="6"/>
      <c r="H19" s="32" t="str">
        <f>IF(F19=0,"  ",VLOOKUP(F19,Sheet1!$A$1:$B$8,2,FALSE))</f>
        <v xml:space="preserve">  </v>
      </c>
    </row>
    <row r="20" spans="1:8" ht="15" outlineLevel="1" thickBot="1" x14ac:dyDescent="0.35">
      <c r="A20" s="1" t="s">
        <v>52</v>
      </c>
      <c r="B20" s="2"/>
      <c r="C20" s="3"/>
      <c r="D20" s="4"/>
      <c r="E20" s="4">
        <f t="shared" si="0"/>
        <v>0</v>
      </c>
      <c r="F20" s="19"/>
      <c r="G20" s="6"/>
      <c r="H20" s="32"/>
    </row>
    <row r="21" spans="1:8" ht="15" outlineLevel="1" thickBot="1" x14ac:dyDescent="0.35">
      <c r="A21" s="1" t="s">
        <v>53</v>
      </c>
      <c r="B21" s="2"/>
      <c r="C21" s="3"/>
      <c r="D21" s="4"/>
      <c r="E21" s="4">
        <f t="shared" si="0"/>
        <v>0</v>
      </c>
      <c r="F21" s="19"/>
      <c r="G21" s="6"/>
      <c r="H21" s="32"/>
    </row>
    <row r="22" spans="1:8" ht="15" outlineLevel="1" thickBot="1" x14ac:dyDescent="0.35">
      <c r="A22" s="1"/>
      <c r="B22" s="2"/>
      <c r="C22" s="3"/>
      <c r="D22" s="4"/>
      <c r="E22" s="4">
        <f t="shared" si="0"/>
        <v>0</v>
      </c>
      <c r="F22" s="19"/>
      <c r="G22" s="6"/>
      <c r="H22" s="32"/>
    </row>
    <row r="23" spans="1:8" ht="15" outlineLevel="1" thickBot="1" x14ac:dyDescent="0.35">
      <c r="A23" s="1"/>
      <c r="B23" s="2"/>
      <c r="C23" s="3"/>
      <c r="D23" s="4"/>
      <c r="E23" s="4">
        <f t="shared" si="0"/>
        <v>0</v>
      </c>
      <c r="F23" s="19"/>
      <c r="G23" s="6"/>
      <c r="H23" s="32" t="str">
        <f>IF(F23=0,"  ",VLOOKUP(F23,Sheet1!$A$1:$B$8,2,FALSE))</f>
        <v xml:space="preserve">  </v>
      </c>
    </row>
    <row r="24" spans="1:8" ht="15" outlineLevel="1" thickBot="1" x14ac:dyDescent="0.35">
      <c r="A24" s="1"/>
      <c r="B24" s="2"/>
      <c r="C24" s="3"/>
      <c r="D24" s="4"/>
      <c r="E24" s="4">
        <f t="shared" si="0"/>
        <v>0</v>
      </c>
      <c r="F24" s="19"/>
      <c r="G24" s="6"/>
      <c r="H24" s="32" t="str">
        <f>IF(F24=0,"  ",VLOOKUP(F24,Sheet1!$A$1:$B$8,2,FALSE))</f>
        <v xml:space="preserve">  </v>
      </c>
    </row>
    <row r="25" spans="1:8" ht="15.75" customHeight="1" thickBot="1" x14ac:dyDescent="0.35">
      <c r="A25" s="77" t="s">
        <v>28</v>
      </c>
      <c r="B25" s="78"/>
      <c r="C25" s="78"/>
      <c r="D25" s="86"/>
      <c r="E25" s="8">
        <f>SUM(E15:E24)</f>
        <v>0</v>
      </c>
      <c r="F25" s="19"/>
      <c r="G25" s="9"/>
      <c r="H25" s="32" t="str">
        <f>IF(F25=0," ",VLOOKUP(F25,Sheet1!$A$1:$B$8,2,FALSE))</f>
        <v xml:space="preserve"> </v>
      </c>
    </row>
    <row r="26" spans="1:8" ht="15" thickBot="1" x14ac:dyDescent="0.35">
      <c r="A26" s="87" t="s">
        <v>57</v>
      </c>
      <c r="B26" s="88"/>
      <c r="C26" s="88"/>
      <c r="D26" s="88"/>
      <c r="E26" s="88"/>
      <c r="F26" s="88"/>
      <c r="G26" s="89"/>
      <c r="H26" s="47"/>
    </row>
    <row r="27" spans="1:8" ht="15" outlineLevel="1" thickBot="1" x14ac:dyDescent="0.35">
      <c r="A27" s="1" t="s">
        <v>55</v>
      </c>
      <c r="B27" s="3"/>
      <c r="C27" s="3"/>
      <c r="D27" s="4"/>
      <c r="E27" s="4">
        <f t="shared" ref="E27:E33" si="1">C27*D27</f>
        <v>0</v>
      </c>
      <c r="F27" s="19"/>
      <c r="G27" s="5"/>
      <c r="H27" s="32" t="str">
        <f>IF(F27=0,"  ",VLOOKUP(F27,Sheet1!$A$1:$B$8,2,FALSE))</f>
        <v xml:space="preserve">  </v>
      </c>
    </row>
    <row r="28" spans="1:8" ht="15" outlineLevel="1" thickBot="1" x14ac:dyDescent="0.35">
      <c r="A28" s="1" t="s">
        <v>56</v>
      </c>
      <c r="B28" s="3"/>
      <c r="C28" s="3"/>
      <c r="D28" s="4"/>
      <c r="E28" s="4">
        <f t="shared" si="1"/>
        <v>0</v>
      </c>
      <c r="F28" s="19"/>
      <c r="G28" s="5"/>
      <c r="H28" s="32" t="str">
        <f>IF(F28=0,"  ",VLOOKUP(F28,Sheet1!$A$1:$B$8,2,FALSE))</f>
        <v xml:space="preserve">  </v>
      </c>
    </row>
    <row r="29" spans="1:8" ht="15" outlineLevel="1" thickBot="1" x14ac:dyDescent="0.35">
      <c r="A29" s="1" t="s">
        <v>52</v>
      </c>
      <c r="B29" s="3"/>
      <c r="C29" s="3"/>
      <c r="D29" s="4"/>
      <c r="E29" s="4">
        <f t="shared" si="1"/>
        <v>0</v>
      </c>
      <c r="F29" s="19"/>
      <c r="G29" s="5"/>
      <c r="H29" s="32"/>
    </row>
    <row r="30" spans="1:8" ht="15" outlineLevel="1" thickBot="1" x14ac:dyDescent="0.35">
      <c r="A30" s="1" t="s">
        <v>53</v>
      </c>
      <c r="B30" s="3"/>
      <c r="C30" s="3"/>
      <c r="D30" s="4"/>
      <c r="E30" s="4">
        <f t="shared" si="1"/>
        <v>0</v>
      </c>
      <c r="F30" s="19"/>
      <c r="G30" s="5"/>
      <c r="H30" s="32"/>
    </row>
    <row r="31" spans="1:8" ht="15" outlineLevel="1" thickBot="1" x14ac:dyDescent="0.35">
      <c r="A31" s="1"/>
      <c r="B31" s="3"/>
      <c r="C31" s="3"/>
      <c r="D31" s="4"/>
      <c r="E31" s="4">
        <f t="shared" si="1"/>
        <v>0</v>
      </c>
      <c r="F31" s="19"/>
      <c r="G31" s="5"/>
      <c r="H31" s="32"/>
    </row>
    <row r="32" spans="1:8" ht="15" outlineLevel="1" thickBot="1" x14ac:dyDescent="0.35">
      <c r="A32" s="1"/>
      <c r="B32" s="3"/>
      <c r="C32" s="3"/>
      <c r="D32" s="4"/>
      <c r="E32" s="4">
        <f t="shared" si="1"/>
        <v>0</v>
      </c>
      <c r="F32" s="19"/>
      <c r="G32" s="5"/>
      <c r="H32" s="32" t="str">
        <f>IF(F32=0,"  ",VLOOKUP(F32,Sheet1!$A$1:$B$8,2,FALSE))</f>
        <v xml:space="preserve">  </v>
      </c>
    </row>
    <row r="33" spans="1:8" ht="15" outlineLevel="1" thickBot="1" x14ac:dyDescent="0.35">
      <c r="A33" s="1"/>
      <c r="B33" s="3"/>
      <c r="C33" s="3"/>
      <c r="D33" s="4"/>
      <c r="E33" s="4">
        <f t="shared" si="1"/>
        <v>0</v>
      </c>
      <c r="F33" s="19"/>
      <c r="G33" s="5"/>
      <c r="H33" s="32" t="str">
        <f>IF(F33=0,"  ",VLOOKUP(F33,Sheet1!$A$1:$B$8,2,FALSE))</f>
        <v xml:space="preserve">  </v>
      </c>
    </row>
    <row r="34" spans="1:8" ht="15" thickBot="1" x14ac:dyDescent="0.35">
      <c r="A34" s="77" t="s">
        <v>29</v>
      </c>
      <c r="B34" s="78"/>
      <c r="C34" s="78"/>
      <c r="D34" s="79"/>
      <c r="E34" s="8">
        <f>SUM(E27:E33)</f>
        <v>0</v>
      </c>
      <c r="F34" s="19"/>
      <c r="G34" s="5"/>
      <c r="H34" s="32" t="str">
        <f>IF(F34=0," ",VLOOKUP(F34,Sheet1!$A$1:$B$8,2,FALSE))</f>
        <v xml:space="preserve"> </v>
      </c>
    </row>
    <row r="35" spans="1:8" ht="15.75" customHeight="1" thickBot="1" x14ac:dyDescent="0.35">
      <c r="A35" s="87" t="s">
        <v>58</v>
      </c>
      <c r="B35" s="88"/>
      <c r="C35" s="88"/>
      <c r="D35" s="88"/>
      <c r="E35" s="88"/>
      <c r="F35" s="88"/>
      <c r="G35" s="89"/>
      <c r="H35" s="47"/>
    </row>
    <row r="36" spans="1:8" ht="16.5" customHeight="1" outlineLevel="1" thickBot="1" x14ac:dyDescent="0.35">
      <c r="A36" s="1" t="s">
        <v>55</v>
      </c>
      <c r="B36" s="2"/>
      <c r="C36" s="3"/>
      <c r="D36" s="4"/>
      <c r="E36" s="4">
        <f t="shared" ref="E36:E42" si="2">C36*D36</f>
        <v>0</v>
      </c>
      <c r="F36" s="19"/>
      <c r="G36" s="5"/>
      <c r="H36" s="32" t="str">
        <f>IF(F36=0,"  ",VLOOKUP(F36,Sheet1!$A$1:$B$8,2,FALSE))</f>
        <v xml:space="preserve">  </v>
      </c>
    </row>
    <row r="37" spans="1:8" ht="16.5" customHeight="1" outlineLevel="1" thickBot="1" x14ac:dyDescent="0.35">
      <c r="A37" s="1" t="s">
        <v>56</v>
      </c>
      <c r="B37" s="2"/>
      <c r="C37" s="3"/>
      <c r="D37" s="4"/>
      <c r="E37" s="4">
        <f t="shared" si="2"/>
        <v>0</v>
      </c>
      <c r="F37" s="19"/>
      <c r="G37" s="5"/>
      <c r="H37" s="32" t="str">
        <f>IF(F37=0,"  ",VLOOKUP(F37,Sheet1!$A$1:$B$8,2,FALSE))</f>
        <v xml:space="preserve">  </v>
      </c>
    </row>
    <row r="38" spans="1:8" ht="16.5" customHeight="1" outlineLevel="1" thickBot="1" x14ac:dyDescent="0.35">
      <c r="A38" s="1" t="s">
        <v>52</v>
      </c>
      <c r="B38" s="2"/>
      <c r="C38" s="3"/>
      <c r="D38" s="4"/>
      <c r="E38" s="4">
        <f t="shared" si="2"/>
        <v>0</v>
      </c>
      <c r="F38" s="19"/>
      <c r="G38" s="5"/>
      <c r="H38" s="32" t="str">
        <f>IF(F38=0,"  ",VLOOKUP(F38,Sheet1!$A$1:$B$8,2,FALSE))</f>
        <v xml:space="preserve">  </v>
      </c>
    </row>
    <row r="39" spans="1:8" ht="16.5" customHeight="1" outlineLevel="1" thickBot="1" x14ac:dyDescent="0.35">
      <c r="A39" s="1" t="s">
        <v>53</v>
      </c>
      <c r="B39" s="2"/>
      <c r="C39" s="3"/>
      <c r="D39" s="4"/>
      <c r="E39" s="4">
        <f t="shared" si="2"/>
        <v>0</v>
      </c>
      <c r="F39" s="19"/>
      <c r="G39" s="5"/>
      <c r="H39" s="32" t="str">
        <f>IF(F39=0,"  ",VLOOKUP(F39,Sheet1!$A$1:$B$8,2,FALSE))</f>
        <v xml:space="preserve">  </v>
      </c>
    </row>
    <row r="40" spans="1:8" ht="16.5" customHeight="1" outlineLevel="1" thickBot="1" x14ac:dyDescent="0.35">
      <c r="A40" s="1"/>
      <c r="B40" s="2"/>
      <c r="C40" s="3"/>
      <c r="D40" s="4"/>
      <c r="E40" s="4">
        <f t="shared" si="2"/>
        <v>0</v>
      </c>
      <c r="F40" s="19"/>
      <c r="G40" s="5"/>
      <c r="H40" s="32" t="str">
        <f>IF(F40=0,"  ",VLOOKUP(F40,Sheet1!$A$1:$B$8,2,FALSE))</f>
        <v xml:space="preserve">  </v>
      </c>
    </row>
    <row r="41" spans="1:8" ht="16.5" customHeight="1" outlineLevel="1" thickBot="1" x14ac:dyDescent="0.35">
      <c r="A41" s="1"/>
      <c r="B41" s="2"/>
      <c r="C41" s="3"/>
      <c r="D41" s="4"/>
      <c r="E41" s="4">
        <f t="shared" si="2"/>
        <v>0</v>
      </c>
      <c r="F41" s="19"/>
      <c r="G41" s="5"/>
      <c r="H41" s="32" t="str">
        <f>IF(F41=0,"  ",VLOOKUP(F41,Sheet1!$A$1:$B$8,2,FALSE))</f>
        <v xml:space="preserve">  </v>
      </c>
    </row>
    <row r="42" spans="1:8" ht="16.5" customHeight="1" outlineLevel="1" thickBot="1" x14ac:dyDescent="0.35">
      <c r="A42" s="1"/>
      <c r="B42" s="2"/>
      <c r="C42" s="3"/>
      <c r="D42" s="4"/>
      <c r="E42" s="4">
        <f t="shared" si="2"/>
        <v>0</v>
      </c>
      <c r="F42" s="19"/>
      <c r="G42" s="5"/>
      <c r="H42" s="32" t="str">
        <f>IF(F42=0,"  ",VLOOKUP(F42,Sheet1!$A$1:$B$8,2,FALSE))</f>
        <v xml:space="preserve">  </v>
      </c>
    </row>
    <row r="43" spans="1:8" ht="15" thickBot="1" x14ac:dyDescent="0.35">
      <c r="A43" s="77" t="s">
        <v>30</v>
      </c>
      <c r="B43" s="78"/>
      <c r="C43" s="78"/>
      <c r="D43" s="79"/>
      <c r="E43" s="8">
        <f>SUM(E36:E42)</f>
        <v>0</v>
      </c>
      <c r="F43" s="19"/>
      <c r="G43" s="5"/>
      <c r="H43" s="32" t="str">
        <f>IF(F43=0," ",VLOOKUP(F43,Sheet1!$A$1:$B$8,2,FALSE))</f>
        <v xml:space="preserve"> </v>
      </c>
    </row>
    <row r="44" spans="1:8" ht="15.75" customHeight="1" thickBot="1" x14ac:dyDescent="0.35">
      <c r="A44" s="87" t="s">
        <v>59</v>
      </c>
      <c r="B44" s="88"/>
      <c r="C44" s="88"/>
      <c r="D44" s="88"/>
      <c r="E44" s="88"/>
      <c r="F44" s="88"/>
      <c r="G44" s="89"/>
      <c r="H44" s="47"/>
    </row>
    <row r="45" spans="1:8" ht="15" outlineLevel="1" thickBot="1" x14ac:dyDescent="0.35">
      <c r="A45" s="1" t="s">
        <v>55</v>
      </c>
      <c r="B45" s="3"/>
      <c r="C45" s="3"/>
      <c r="D45" s="4"/>
      <c r="E45" s="4">
        <f t="shared" ref="E45:E51" si="3">C45*D45</f>
        <v>0</v>
      </c>
      <c r="F45" s="19"/>
      <c r="G45" s="5"/>
      <c r="H45" s="32" t="str">
        <f>IF(F45=0,"  ",VLOOKUP(F45,Sheet1!$A$1:$B$8,2,FALSE))</f>
        <v xml:space="preserve">  </v>
      </c>
    </row>
    <row r="46" spans="1:8" ht="15" outlineLevel="1" thickBot="1" x14ac:dyDescent="0.35">
      <c r="A46" s="1" t="s">
        <v>56</v>
      </c>
      <c r="B46" s="3"/>
      <c r="C46" s="3"/>
      <c r="D46" s="4"/>
      <c r="E46" s="4">
        <f t="shared" si="3"/>
        <v>0</v>
      </c>
      <c r="F46" s="19"/>
      <c r="G46" s="5"/>
      <c r="H46" s="32" t="str">
        <f>IF(F46=0,"  ",VLOOKUP(F46,Sheet1!$A$1:$B$8,2,FALSE))</f>
        <v xml:space="preserve">  </v>
      </c>
    </row>
    <row r="47" spans="1:8" ht="15" outlineLevel="1" thickBot="1" x14ac:dyDescent="0.35">
      <c r="A47" s="1" t="s">
        <v>52</v>
      </c>
      <c r="B47" s="3"/>
      <c r="C47" s="3"/>
      <c r="D47" s="4"/>
      <c r="E47" s="4">
        <f t="shared" si="3"/>
        <v>0</v>
      </c>
      <c r="F47" s="19"/>
      <c r="G47" s="5"/>
      <c r="H47" s="32" t="str">
        <f>IF(F47=0,"  ",VLOOKUP(F47,Sheet1!$A$1:$B$8,2,FALSE))</f>
        <v xml:space="preserve">  </v>
      </c>
    </row>
    <row r="48" spans="1:8" ht="15" outlineLevel="1" thickBot="1" x14ac:dyDescent="0.35">
      <c r="A48" s="1" t="s">
        <v>53</v>
      </c>
      <c r="B48" s="3"/>
      <c r="C48" s="3"/>
      <c r="D48" s="4"/>
      <c r="E48" s="4">
        <f t="shared" si="3"/>
        <v>0</v>
      </c>
      <c r="F48" s="19"/>
      <c r="G48" s="5"/>
      <c r="H48" s="32" t="str">
        <f>IF(F48=0,"  ",VLOOKUP(F48,Sheet1!$A$1:$B$8,2,FALSE))</f>
        <v xml:space="preserve">  </v>
      </c>
    </row>
    <row r="49" spans="1:8" ht="15" outlineLevel="1" thickBot="1" x14ac:dyDescent="0.35">
      <c r="A49" s="1"/>
      <c r="B49" s="3"/>
      <c r="C49" s="3"/>
      <c r="D49" s="4"/>
      <c r="E49" s="4">
        <f t="shared" si="3"/>
        <v>0</v>
      </c>
      <c r="F49" s="19"/>
      <c r="G49" s="5"/>
      <c r="H49" s="32"/>
    </row>
    <row r="50" spans="1:8" ht="15" outlineLevel="1" thickBot="1" x14ac:dyDescent="0.35">
      <c r="A50" s="1"/>
      <c r="B50" s="3"/>
      <c r="C50" s="3"/>
      <c r="D50" s="4"/>
      <c r="E50" s="4">
        <f t="shared" si="3"/>
        <v>0</v>
      </c>
      <c r="F50" s="19"/>
      <c r="G50" s="5"/>
      <c r="H50" s="32" t="str">
        <f>IF(F50=0,"  ",VLOOKUP(F50,Sheet1!$A$1:$B$8,2,FALSE))</f>
        <v xml:space="preserve">  </v>
      </c>
    </row>
    <row r="51" spans="1:8" ht="15" outlineLevel="1" thickBot="1" x14ac:dyDescent="0.35">
      <c r="A51" s="1"/>
      <c r="B51" s="7"/>
      <c r="C51" s="3"/>
      <c r="D51" s="4"/>
      <c r="E51" s="4">
        <f t="shared" si="3"/>
        <v>0</v>
      </c>
      <c r="F51" s="19"/>
      <c r="G51" s="5"/>
      <c r="H51" s="32" t="str">
        <f>IF(F51=0,"  ",VLOOKUP(F51,Sheet1!$A$1:$B$8,2,FALSE))</f>
        <v xml:space="preserve">  </v>
      </c>
    </row>
    <row r="52" spans="1:8" ht="15" thickBot="1" x14ac:dyDescent="0.35">
      <c r="A52" s="77" t="s">
        <v>31</v>
      </c>
      <c r="B52" s="78"/>
      <c r="C52" s="78"/>
      <c r="D52" s="79"/>
      <c r="E52" s="8">
        <f>SUM(E45:E51)</f>
        <v>0</v>
      </c>
      <c r="F52" s="19"/>
      <c r="G52" s="5"/>
      <c r="H52" s="32" t="str">
        <f>IF(F52=0," ",VLOOKUP(F52,Sheet1!$A$1:$B$8,2,FALSE))</f>
        <v xml:space="preserve"> </v>
      </c>
    </row>
    <row r="53" spans="1:8" ht="15.75" customHeight="1" thickBot="1" x14ac:dyDescent="0.35">
      <c r="A53" s="36" t="s">
        <v>60</v>
      </c>
      <c r="B53" s="37"/>
      <c r="C53" s="37"/>
      <c r="D53" s="37"/>
      <c r="E53" s="37"/>
      <c r="F53" s="37"/>
      <c r="G53" s="38"/>
      <c r="H53" s="47"/>
    </row>
    <row r="54" spans="1:8" ht="15" outlineLevel="1" thickBot="1" x14ac:dyDescent="0.35">
      <c r="A54" s="1" t="s">
        <v>55</v>
      </c>
      <c r="B54" s="2"/>
      <c r="C54" s="3"/>
      <c r="D54" s="4"/>
      <c r="E54" s="4">
        <f t="shared" ref="E54:E60" si="4">C54*D54</f>
        <v>0</v>
      </c>
      <c r="F54" s="19"/>
      <c r="G54" s="5"/>
      <c r="H54" s="32" t="str">
        <f>IF(F54=0,"  ",VLOOKUP(F54,Sheet1!$A$1:$B$8,2,FALSE))</f>
        <v xml:space="preserve">  </v>
      </c>
    </row>
    <row r="55" spans="1:8" ht="15" outlineLevel="1" thickBot="1" x14ac:dyDescent="0.35">
      <c r="A55" s="1" t="s">
        <v>56</v>
      </c>
      <c r="B55" s="2"/>
      <c r="C55" s="3"/>
      <c r="D55" s="4"/>
      <c r="E55" s="4">
        <f t="shared" si="4"/>
        <v>0</v>
      </c>
      <c r="F55" s="19"/>
      <c r="G55" s="5"/>
      <c r="H55" s="32" t="str">
        <f>IF(F55=0,"  ",VLOOKUP(F55,Sheet1!$A$1:$B$8,2,FALSE))</f>
        <v xml:space="preserve">  </v>
      </c>
    </row>
    <row r="56" spans="1:8" ht="15" outlineLevel="1" thickBot="1" x14ac:dyDescent="0.35">
      <c r="A56" s="1" t="s">
        <v>52</v>
      </c>
      <c r="B56" s="2"/>
      <c r="C56" s="3"/>
      <c r="D56" s="4"/>
      <c r="E56" s="4">
        <f t="shared" si="4"/>
        <v>0</v>
      </c>
      <c r="F56" s="19"/>
      <c r="G56" s="5"/>
      <c r="H56" s="32" t="str">
        <f>IF(F56=0,"  ",VLOOKUP(F56,Sheet1!$A$1:$B$8,2,FALSE))</f>
        <v xml:space="preserve">  </v>
      </c>
    </row>
    <row r="57" spans="1:8" ht="15" outlineLevel="1" thickBot="1" x14ac:dyDescent="0.35">
      <c r="A57" s="1" t="s">
        <v>53</v>
      </c>
      <c r="B57" s="2"/>
      <c r="C57" s="3"/>
      <c r="D57" s="4"/>
      <c r="E57" s="4">
        <f t="shared" si="4"/>
        <v>0</v>
      </c>
      <c r="F57" s="19"/>
      <c r="G57" s="5"/>
      <c r="H57" s="32" t="str">
        <f>IF(F57=0,"  ",VLOOKUP(F57,Sheet1!$A$1:$B$8,2,FALSE))</f>
        <v xml:space="preserve">  </v>
      </c>
    </row>
    <row r="58" spans="1:8" ht="15" outlineLevel="1" thickBot="1" x14ac:dyDescent="0.35">
      <c r="A58" s="1"/>
      <c r="B58" s="2"/>
      <c r="C58" s="3"/>
      <c r="D58" s="4"/>
      <c r="E58" s="4">
        <f t="shared" si="4"/>
        <v>0</v>
      </c>
      <c r="F58" s="19"/>
      <c r="G58" s="5"/>
      <c r="H58" s="32" t="str">
        <f>IF(F58=0,"  ",VLOOKUP(F58,Sheet1!$A$1:$B$8,2,FALSE))</f>
        <v xml:space="preserve">  </v>
      </c>
    </row>
    <row r="59" spans="1:8" ht="15" outlineLevel="1" thickBot="1" x14ac:dyDescent="0.35">
      <c r="A59" s="1"/>
      <c r="B59" s="2"/>
      <c r="C59" s="3"/>
      <c r="D59" s="4"/>
      <c r="E59" s="4">
        <f t="shared" si="4"/>
        <v>0</v>
      </c>
      <c r="F59" s="19"/>
      <c r="G59" s="5"/>
      <c r="H59" s="32" t="str">
        <f>IF(F59=0,"  ",VLOOKUP(F59,Sheet1!$A$1:$B$8,2,FALSE))</f>
        <v xml:space="preserve">  </v>
      </c>
    </row>
    <row r="60" spans="1:8" ht="15" outlineLevel="1" thickBot="1" x14ac:dyDescent="0.35">
      <c r="A60" s="1"/>
      <c r="B60" s="2"/>
      <c r="C60" s="3"/>
      <c r="D60" s="4"/>
      <c r="E60" s="4">
        <f t="shared" si="4"/>
        <v>0</v>
      </c>
      <c r="F60" s="19"/>
      <c r="G60" s="5"/>
      <c r="H60" s="32" t="str">
        <f>IF(F60=0,"  ",VLOOKUP(F60,Sheet1!$A$1:$B$8,2,FALSE))</f>
        <v xml:space="preserve">  </v>
      </c>
    </row>
    <row r="61" spans="1:8" ht="15" thickBot="1" x14ac:dyDescent="0.35">
      <c r="A61" s="77" t="s">
        <v>32</v>
      </c>
      <c r="B61" s="78"/>
      <c r="C61" s="78"/>
      <c r="D61" s="86"/>
      <c r="E61" s="8">
        <f>SUM(E54:E60)</f>
        <v>0</v>
      </c>
      <c r="F61" s="19"/>
      <c r="G61" s="5"/>
      <c r="H61" s="32" t="str">
        <f>IF(F61=0," ",VLOOKUP(F61,Sheet1!$A$1:$B$8,2,FALSE))</f>
        <v xml:space="preserve"> </v>
      </c>
    </row>
    <row r="62" spans="1:8" ht="15" thickBot="1" x14ac:dyDescent="0.35">
      <c r="A62" s="94" t="s">
        <v>33</v>
      </c>
      <c r="B62" s="95"/>
      <c r="C62" s="95"/>
      <c r="D62" s="96"/>
      <c r="E62" s="10">
        <f>E25+E34+E43+E52+E61</f>
        <v>0</v>
      </c>
      <c r="F62" s="5"/>
      <c r="G62" s="5"/>
      <c r="H62" s="48"/>
    </row>
    <row r="63" spans="1:8" ht="15" thickBot="1" x14ac:dyDescent="0.35">
      <c r="A63" s="97" t="s">
        <v>35</v>
      </c>
      <c r="B63" s="98"/>
      <c r="C63" s="98"/>
      <c r="D63" s="98"/>
      <c r="E63" s="98"/>
      <c r="F63" s="98"/>
      <c r="G63" s="99"/>
      <c r="H63" s="49"/>
    </row>
    <row r="64" spans="1:8" ht="21" thickBot="1" x14ac:dyDescent="0.35">
      <c r="A64" s="94" t="s">
        <v>34</v>
      </c>
      <c r="B64" s="95"/>
      <c r="C64" s="95"/>
      <c r="D64" s="96"/>
      <c r="E64" s="11">
        <v>0</v>
      </c>
      <c r="F64" s="5"/>
      <c r="G64" s="5"/>
      <c r="H64" s="61" t="s">
        <v>67</v>
      </c>
    </row>
    <row r="65" spans="1:8" ht="15" thickBot="1" x14ac:dyDescent="0.35">
      <c r="A65" s="91" t="s">
        <v>36</v>
      </c>
      <c r="B65" s="92"/>
      <c r="C65" s="92"/>
      <c r="D65" s="93"/>
      <c r="E65" s="18">
        <f>E62+E64</f>
        <v>0</v>
      </c>
      <c r="F65" s="5"/>
      <c r="G65" s="5"/>
      <c r="H65" s="50"/>
    </row>
    <row r="66" spans="1:8" s="22" customFormat="1" ht="15" thickBot="1" x14ac:dyDescent="0.35">
      <c r="H66" s="39"/>
    </row>
    <row r="67" spans="1:8" ht="18" customHeight="1" thickBot="1" x14ac:dyDescent="0.35">
      <c r="A67" s="90" t="s">
        <v>37</v>
      </c>
      <c r="B67" s="90"/>
      <c r="C67" s="90"/>
      <c r="D67" s="90"/>
      <c r="E67" s="14">
        <f>E25</f>
        <v>0</v>
      </c>
      <c r="F67" s="22"/>
      <c r="G67" s="22"/>
      <c r="H67" s="39"/>
    </row>
    <row r="68" spans="1:8" ht="15" thickBot="1" x14ac:dyDescent="0.35">
      <c r="A68" s="90" t="s">
        <v>38</v>
      </c>
      <c r="B68" s="90"/>
      <c r="C68" s="90"/>
      <c r="D68" s="90"/>
      <c r="E68" s="11">
        <f>E34+E43+E52+E61</f>
        <v>0</v>
      </c>
      <c r="F68" s="22"/>
      <c r="G68" s="22"/>
      <c r="H68" s="39"/>
    </row>
    <row r="69" spans="1:8" s="22" customFormat="1" x14ac:dyDescent="0.3">
      <c r="H69" s="39"/>
    </row>
    <row r="70" spans="1:8" s="22" customFormat="1" ht="15" thickBot="1" x14ac:dyDescent="0.35">
      <c r="H70" s="39"/>
    </row>
    <row r="71" spans="1:8" s="22" customFormat="1" ht="31.2" thickBot="1" x14ac:dyDescent="0.35">
      <c r="A71" s="28" t="s">
        <v>39</v>
      </c>
      <c r="B71" s="26" t="s">
        <v>40</v>
      </c>
      <c r="C71" s="26" t="s">
        <v>61</v>
      </c>
      <c r="D71" s="26" t="s">
        <v>62</v>
      </c>
      <c r="E71" s="26" t="s">
        <v>63</v>
      </c>
      <c r="F71" s="26" t="s">
        <v>64</v>
      </c>
      <c r="G71" s="26" t="s">
        <v>41</v>
      </c>
      <c r="H71" s="51" t="s">
        <v>42</v>
      </c>
    </row>
    <row r="72" spans="1:8" s="22" customFormat="1" ht="15" thickBot="1" x14ac:dyDescent="0.35">
      <c r="A72" s="17" t="s">
        <v>69</v>
      </c>
      <c r="B72" s="55">
        <f>IF($F$15=A72,$E$15,0)+IF($F$16=A72,$E$16,0)+IF($F$17=A72,$E$17,0)+IF($F$18=A72,$E$18,0)+IF($F$19=A72,$E$19,0)++IF($F$20=A72,$E$20,0)+IF($F$21=A72,$E$21,0)+IF($F$22=A72,$E$22,0)*IF($F$23=A72,$E$23,0)+IF($F$24=A72,$E$24,0)</f>
        <v>0</v>
      </c>
      <c r="C72" s="60">
        <f>IF($F$27=A72,$E$27,0)+IF($F$28=A72,$E$28,0)++IF($F$29=A72,$E$29,0)+IF($F$30=A72,$E$30,0)+IF($F$31=A72,$E$31,0)+IF($F$32=A72,$E$32,0)+IF($F$33=A72,$E$33,0)</f>
        <v>0</v>
      </c>
      <c r="D72" s="60">
        <f>IF($F$36=A72,$E$36,0)+IF($F$37=A72,$E$37,0)+IF($F$38=A72,$E$38,0)+IF($F$39=A72,$E$39,0)+IF($F$40=A72,$E$40,0)+IF($F$41=A72,$E$41,0)+IF($F$42=A72,$E$42,0)</f>
        <v>0</v>
      </c>
      <c r="E72" s="60">
        <f>IF($F$45=A72,$E$45,0)+IF($F$46=A72,$E$46,0)+IF($F$47=A72,$E$47,0)+IF($F$48=A72,$E$48,0)+IF($F$49=A72,$E$49,0)+IF($F$50=A72,$E$50,0)+IF($F$51=A72,$E$51,0)</f>
        <v>0</v>
      </c>
      <c r="F72" s="60">
        <f>IF($F$54=A72,$E$54,0)+IF($F$55=A72,$E$55,0)+IF($F$56=A72,$E$56,0)+IF($F$57=A72,$E$57,0)+IF($F$58=A72,$E$58,0)+IF($F$59=A72,$E$59,0)+IF($F$60=A72,$E$60,0)</f>
        <v>0</v>
      </c>
      <c r="G72" s="56">
        <f>SUM(B72:F72)</f>
        <v>0</v>
      </c>
      <c r="H72" s="59" t="e">
        <f>G72/$G$80</f>
        <v>#DIV/0!</v>
      </c>
    </row>
    <row r="73" spans="1:8" s="22" customFormat="1" ht="25.5" customHeight="1" thickBot="1" x14ac:dyDescent="0.35">
      <c r="A73" s="63" t="s">
        <v>71</v>
      </c>
      <c r="B73" s="55">
        <f t="shared" ref="B73:B78" si="5">IF($F$15=A73,$E$15,0)+IF($F$16=A73,$E$16,0)+IF($F$17=A73,$E$17,0)+IF($F$18=A73,$E$18,0)+IF($F$19=A73,$E$19,0)++IF($F$20=A73,$E$20,0)+IF($F$21=A73,$E$21,0)+IF($F$22=A73,$E$22,0)*IF($F$23=A73,$E$23,0)+IF($F$24=A73,$E$24,0)</f>
        <v>0</v>
      </c>
      <c r="C73" s="60">
        <f t="shared" ref="C73:C78" si="6">IF($F$27=A73,$E$27,0)+IF($F$28=A73,$E$28,0)++IF($F$29=A73,$E$29,0)+IF($F$30=A73,$E$30,0)+IF($F$31=A73,$E$31,0)+IF($F$32=A73,$E$32,0)+IF($F$33=A73,$E$33,0)</f>
        <v>0</v>
      </c>
      <c r="D73" s="60">
        <f t="shared" ref="D73:D78" si="7">IF($F$36=A73,$E$36,0)+IF($F$37=A73,$E$37,0)+IF($F$38=A73,$E$38,0)+IF($F$39=A73,$E$39,0)+IF($F$40=A73,$E$40,0)+IF($F$41=A73,$E$41,0)+IF($F$42=A73,$E$42,0)</f>
        <v>0</v>
      </c>
      <c r="E73" s="60">
        <f t="shared" ref="E73:E78" si="8">IF($F$45=A73,$E$45,0)+IF($F$46=A73,$E$46,0)+IF($F$47=A73,$E$47,0)+IF($F$48=A73,$E$48,0)+IF($F$49=A73,$E$49,0)+IF($F$50=A73,$E$50,0)+IF($F$51=A73,$E$51,0)</f>
        <v>0</v>
      </c>
      <c r="F73" s="60">
        <f t="shared" ref="F73:F78" si="9">IF($F$54=A73,$E$54,0)+IF($F$55=A73,$E$55,0)+IF($F$56=A73,$E$56,0)+IF($F$57=A73,$E$57,0)+IF($F$58=A73,$E$58,0)+IF($F$59=A73,$E$59,0)+IF($F$60=A73,$E$60,0)</f>
        <v>0</v>
      </c>
      <c r="G73" s="56">
        <f t="shared" ref="G73:G78" si="10">SUM(B73:F73)</f>
        <v>0</v>
      </c>
      <c r="H73" s="59" t="e">
        <f t="shared" ref="H73:H79" si="11">G73/$G$80</f>
        <v>#DIV/0!</v>
      </c>
    </row>
    <row r="74" spans="1:8" s="22" customFormat="1" ht="22.5" customHeight="1" thickBot="1" x14ac:dyDescent="0.35">
      <c r="A74" s="63" t="s">
        <v>72</v>
      </c>
      <c r="B74" s="55">
        <f t="shared" si="5"/>
        <v>0</v>
      </c>
      <c r="C74" s="60">
        <f t="shared" si="6"/>
        <v>0</v>
      </c>
      <c r="D74" s="60">
        <f t="shared" si="7"/>
        <v>0</v>
      </c>
      <c r="E74" s="60">
        <f t="shared" si="8"/>
        <v>0</v>
      </c>
      <c r="F74" s="60">
        <f t="shared" si="9"/>
        <v>0</v>
      </c>
      <c r="G74" s="56">
        <f t="shared" si="10"/>
        <v>0</v>
      </c>
      <c r="H74" s="59" t="e">
        <f t="shared" si="11"/>
        <v>#DIV/0!</v>
      </c>
    </row>
    <row r="75" spans="1:8" s="22" customFormat="1" ht="26.25" customHeight="1" thickBot="1" x14ac:dyDescent="0.35">
      <c r="A75" s="63" t="s">
        <v>73</v>
      </c>
      <c r="B75" s="55">
        <f t="shared" si="5"/>
        <v>0</v>
      </c>
      <c r="C75" s="60">
        <f t="shared" si="6"/>
        <v>0</v>
      </c>
      <c r="D75" s="60">
        <f t="shared" si="7"/>
        <v>0</v>
      </c>
      <c r="E75" s="60">
        <f t="shared" si="8"/>
        <v>0</v>
      </c>
      <c r="F75" s="60">
        <f t="shared" si="9"/>
        <v>0</v>
      </c>
      <c r="G75" s="56">
        <f t="shared" si="10"/>
        <v>0</v>
      </c>
      <c r="H75" s="59" t="e">
        <f t="shared" si="11"/>
        <v>#DIV/0!</v>
      </c>
    </row>
    <row r="76" spans="1:8" s="22" customFormat="1" ht="15" thickBot="1" x14ac:dyDescent="0.35">
      <c r="A76" s="63" t="s">
        <v>70</v>
      </c>
      <c r="B76" s="55">
        <f t="shared" si="5"/>
        <v>0</v>
      </c>
      <c r="C76" s="60">
        <f t="shared" si="6"/>
        <v>0</v>
      </c>
      <c r="D76" s="60">
        <f t="shared" si="7"/>
        <v>0</v>
      </c>
      <c r="E76" s="60">
        <f t="shared" si="8"/>
        <v>0</v>
      </c>
      <c r="F76" s="60">
        <f t="shared" si="9"/>
        <v>0</v>
      </c>
      <c r="G76" s="56">
        <f t="shared" si="10"/>
        <v>0</v>
      </c>
      <c r="H76" s="59" t="e">
        <f t="shared" si="11"/>
        <v>#DIV/0!</v>
      </c>
    </row>
    <row r="77" spans="1:8" s="22" customFormat="1" ht="25.5" customHeight="1" thickBot="1" x14ac:dyDescent="0.35">
      <c r="A77" s="63" t="s">
        <v>74</v>
      </c>
      <c r="B77" s="55">
        <f t="shared" si="5"/>
        <v>0</v>
      </c>
      <c r="C77" s="60">
        <f t="shared" si="6"/>
        <v>0</v>
      </c>
      <c r="D77" s="60">
        <f t="shared" si="7"/>
        <v>0</v>
      </c>
      <c r="E77" s="60">
        <f t="shared" si="8"/>
        <v>0</v>
      </c>
      <c r="F77" s="60">
        <f t="shared" si="9"/>
        <v>0</v>
      </c>
      <c r="G77" s="56">
        <f t="shared" si="10"/>
        <v>0</v>
      </c>
      <c r="H77" s="59" t="e">
        <f t="shared" si="11"/>
        <v>#DIV/0!</v>
      </c>
    </row>
    <row r="78" spans="1:8" s="22" customFormat="1" ht="25.5" customHeight="1" thickBot="1" x14ac:dyDescent="0.35">
      <c r="A78" s="63" t="s">
        <v>68</v>
      </c>
      <c r="B78" s="55">
        <f t="shared" si="5"/>
        <v>0</v>
      </c>
      <c r="C78" s="60">
        <f t="shared" si="6"/>
        <v>0</v>
      </c>
      <c r="D78" s="60">
        <f t="shared" si="7"/>
        <v>0</v>
      </c>
      <c r="E78" s="60">
        <f t="shared" si="8"/>
        <v>0</v>
      </c>
      <c r="F78" s="60">
        <f t="shared" si="9"/>
        <v>0</v>
      </c>
      <c r="G78" s="56">
        <f t="shared" si="10"/>
        <v>0</v>
      </c>
      <c r="H78" s="59" t="e">
        <f t="shared" si="11"/>
        <v>#DIV/0!</v>
      </c>
    </row>
    <row r="79" spans="1:8" s="22" customFormat="1" ht="15" thickBot="1" x14ac:dyDescent="0.35">
      <c r="A79" s="17" t="s">
        <v>43</v>
      </c>
      <c r="B79" s="66"/>
      <c r="C79" s="66"/>
      <c r="D79" s="66"/>
      <c r="E79" s="66"/>
      <c r="F79" s="67"/>
      <c r="G79" s="56">
        <f>E64</f>
        <v>0</v>
      </c>
      <c r="H79" s="59" t="e">
        <f t="shared" si="11"/>
        <v>#DIV/0!</v>
      </c>
    </row>
    <row r="80" spans="1:8" s="22" customFormat="1" ht="15" thickBot="1" x14ac:dyDescent="0.35">
      <c r="A80" s="26" t="s">
        <v>44</v>
      </c>
      <c r="B80" s="1">
        <f>SUM(B72:B78)</f>
        <v>0</v>
      </c>
      <c r="C80" s="1">
        <f>SUM(C72:C78)</f>
        <v>0</v>
      </c>
      <c r="D80" s="1">
        <f>SUM(D72:D78)</f>
        <v>0</v>
      </c>
      <c r="E80" s="1">
        <f>SUM(E72:E78)</f>
        <v>0</v>
      </c>
      <c r="F80" s="1">
        <f>SUM(F72:F78)</f>
        <v>0</v>
      </c>
      <c r="G80" s="56">
        <f>SUM(G72:G79)</f>
        <v>0</v>
      </c>
      <c r="H80" s="52"/>
    </row>
    <row r="81" spans="1:9" s="22" customFormat="1" ht="15" thickBot="1" x14ac:dyDescent="0.35">
      <c r="A81" s="26" t="s">
        <v>45</v>
      </c>
      <c r="B81" s="57" t="e">
        <f>B80/$G$80</f>
        <v>#DIV/0!</v>
      </c>
      <c r="C81" s="57" t="e">
        <f t="shared" ref="C81:F81" si="12">C80/$G$80</f>
        <v>#DIV/0!</v>
      </c>
      <c r="D81" s="57" t="e">
        <f t="shared" si="12"/>
        <v>#DIV/0!</v>
      </c>
      <c r="E81" s="57" t="e">
        <f t="shared" si="12"/>
        <v>#DIV/0!</v>
      </c>
      <c r="F81" s="57" t="e">
        <f t="shared" si="12"/>
        <v>#DIV/0!</v>
      </c>
      <c r="G81" s="58">
        <v>1</v>
      </c>
      <c r="H81" s="52"/>
    </row>
    <row r="82" spans="1:9" s="22" customFormat="1" x14ac:dyDescent="0.3">
      <c r="A82" s="27"/>
      <c r="B82" s="27"/>
      <c r="C82" s="27"/>
      <c r="D82" s="27"/>
      <c r="E82" s="27"/>
      <c r="F82" s="27"/>
      <c r="G82" s="27"/>
      <c r="H82" s="53"/>
      <c r="I82" s="27"/>
    </row>
    <row r="83" spans="1:9" s="22" customFormat="1" x14ac:dyDescent="0.3">
      <c r="H83" s="39"/>
    </row>
    <row r="84" spans="1:9" s="22" customFormat="1" x14ac:dyDescent="0.3">
      <c r="H84" s="39"/>
    </row>
    <row r="85" spans="1:9" s="22" customFormat="1" x14ac:dyDescent="0.3">
      <c r="H85" s="39"/>
    </row>
    <row r="86" spans="1:9" s="22" customFormat="1" x14ac:dyDescent="0.3">
      <c r="H86" s="39"/>
    </row>
    <row r="87" spans="1:9" s="22" customFormat="1" x14ac:dyDescent="0.3">
      <c r="H87" s="39"/>
    </row>
    <row r="88" spans="1:9" s="22" customFormat="1" x14ac:dyDescent="0.3">
      <c r="H88" s="39"/>
    </row>
    <row r="89" spans="1:9" s="22" customFormat="1" x14ac:dyDescent="0.3">
      <c r="H89" s="39"/>
    </row>
    <row r="90" spans="1:9" s="22" customFormat="1" x14ac:dyDescent="0.3">
      <c r="H90" s="39"/>
    </row>
    <row r="91" spans="1:9" s="22" customFormat="1" x14ac:dyDescent="0.3">
      <c r="H91" s="39"/>
    </row>
    <row r="92" spans="1:9" s="22" customFormat="1" x14ac:dyDescent="0.3">
      <c r="H92" s="39"/>
    </row>
    <row r="93" spans="1:9" s="22" customFormat="1" x14ac:dyDescent="0.3">
      <c r="H93" s="39"/>
    </row>
    <row r="94" spans="1:9" s="22" customFormat="1" x14ac:dyDescent="0.3">
      <c r="H94" s="39"/>
    </row>
    <row r="95" spans="1:9" s="22" customFormat="1" x14ac:dyDescent="0.3">
      <c r="H95" s="39"/>
    </row>
    <row r="96" spans="1:9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</sheetData>
  <mergeCells count="24">
    <mergeCell ref="B5:G5"/>
    <mergeCell ref="A65:D65"/>
    <mergeCell ref="A67:D67"/>
    <mergeCell ref="A52:D52"/>
    <mergeCell ref="A61:D61"/>
    <mergeCell ref="A62:D62"/>
    <mergeCell ref="A63:G63"/>
    <mergeCell ref="A64:D64"/>
    <mergeCell ref="G1:J1"/>
    <mergeCell ref="B79:F79"/>
    <mergeCell ref="B10:G10"/>
    <mergeCell ref="B6:G6"/>
    <mergeCell ref="B7:G7"/>
    <mergeCell ref="B8:G8"/>
    <mergeCell ref="B9:G9"/>
    <mergeCell ref="A34:D34"/>
    <mergeCell ref="A13:G13"/>
    <mergeCell ref="A14:G14"/>
    <mergeCell ref="A25:D25"/>
    <mergeCell ref="A26:G26"/>
    <mergeCell ref="A68:D68"/>
    <mergeCell ref="A35:G35"/>
    <mergeCell ref="A43:D43"/>
    <mergeCell ref="A44:G4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Sheet1!$A$1:$A$8</xm:f>
          </x14:formula1>
          <xm:sqref>F15:F25 F27:F34 F36:F43 F45:F52 F54:F61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8" sqref="A8"/>
    </sheetView>
  </sheetViews>
  <sheetFormatPr defaultRowHeight="14.4" x14ac:dyDescent="0.3"/>
  <cols>
    <col min="1" max="1" width="81.109375" customWidth="1"/>
    <col min="2" max="2" width="74.109375" customWidth="1"/>
  </cols>
  <sheetData>
    <row r="1" spans="1:7" ht="15.75" customHeight="1" thickBot="1" x14ac:dyDescent="0.35">
      <c r="A1" s="16" t="s">
        <v>6</v>
      </c>
    </row>
    <row r="2" spans="1:7" ht="15.75" customHeight="1" thickBot="1" x14ac:dyDescent="0.35">
      <c r="A2" s="15" t="s">
        <v>7</v>
      </c>
      <c r="B2" t="s">
        <v>2</v>
      </c>
    </row>
    <row r="3" spans="1:7" ht="15.75" customHeight="1" thickBot="1" x14ac:dyDescent="0.35">
      <c r="A3" s="15" t="s">
        <v>8</v>
      </c>
    </row>
    <row r="4" spans="1:7" ht="15.75" customHeight="1" thickBot="1" x14ac:dyDescent="0.35">
      <c r="A4" s="15" t="s">
        <v>9</v>
      </c>
      <c r="B4" t="s">
        <v>3</v>
      </c>
    </row>
    <row r="5" spans="1:7" ht="15.75" customHeight="1" thickBot="1" x14ac:dyDescent="0.35">
      <c r="A5" s="15" t="s">
        <v>10</v>
      </c>
    </row>
    <row r="6" spans="1:7" ht="15.75" customHeight="1" thickBot="1" x14ac:dyDescent="0.35">
      <c r="A6" s="15" t="s">
        <v>11</v>
      </c>
    </row>
    <row r="7" spans="1:7" ht="15.75" customHeight="1" thickBot="1" x14ac:dyDescent="0.35">
      <c r="A7" s="15" t="s">
        <v>12</v>
      </c>
      <c r="B7" t="s">
        <v>4</v>
      </c>
    </row>
    <row r="8" spans="1:7" ht="31.2" thickBot="1" x14ac:dyDescent="0.35">
      <c r="A8" s="23" t="s">
        <v>13</v>
      </c>
      <c r="B8" s="24" t="s">
        <v>5</v>
      </c>
      <c r="C8" s="24"/>
      <c r="D8" s="24"/>
      <c r="E8" s="24"/>
      <c r="F8" s="24"/>
      <c r="G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per output-activity</vt:lpstr>
      <vt:lpstr>Sheet1</vt:lpstr>
      <vt:lpstr>'Budget per output-activity'!Print_Area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NRC Roving FM</dc:creator>
  <cp:lastModifiedBy>Kelly Poopuu</cp:lastModifiedBy>
  <cp:lastPrinted>2017-06-08T11:39:56Z</cp:lastPrinted>
  <dcterms:created xsi:type="dcterms:W3CDTF">2016-03-14T10:55:09Z</dcterms:created>
  <dcterms:modified xsi:type="dcterms:W3CDTF">2020-11-13T13:58:41Z</dcterms:modified>
</cp:coreProperties>
</file>