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V:\Yld\Eelarve 2002-2015 RO kataloogid\8. Välistoetused\2021-27\SEIRE 2021+\Seirekomisjon 2021+\#1_2022_05_31\"/>
    </mc:Choice>
  </mc:AlternateContent>
  <xr:revisionPtr revIDLastSave="0" documentId="13_ncr:1_{84C0717D-C981-420A-80FC-7B5262AB97DF}" xr6:coauthVersionLast="47" xr6:coauthVersionMax="47" xr10:uidLastSave="{00000000-0000-0000-0000-000000000000}"/>
  <bookViews>
    <workbookView xWindow="24" yWindow="720" windowWidth="23016" windowHeight="12240" xr2:uid="{00000000-000D-0000-FFFF-FFFF00000000}"/>
  </bookViews>
  <sheets>
    <sheet name="Hindamiste kava" sheetId="1" r:id="rId1"/>
  </sheets>
  <definedNames>
    <definedName name="_xlnm._FilterDatabase" localSheetId="0" hidden="1">'Hindamiste kava'!$A$1:$R$5</definedName>
    <definedName name="_Toc60994174" localSheetId="0">'Hindamiste kava'!#REF!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8" i="1" l="1"/>
  <c r="A9" i="1"/>
  <c r="A10" i="1"/>
  <c r="A11" i="1"/>
  <c r="A12" i="1"/>
  <c r="A13" i="1"/>
  <c r="A14" i="1"/>
  <c r="A15" i="1"/>
  <c r="A16" i="1" s="1"/>
  <c r="A17" i="1" s="1"/>
  <c r="A18" i="1" s="1"/>
  <c r="A19" i="1" s="1"/>
  <c r="A20" i="1" s="1"/>
  <c r="A21" i="1" s="1"/>
  <c r="A22" i="1" s="1"/>
  <c r="A23" i="1" s="1"/>
  <c r="A24" i="1" s="1"/>
  <c r="A25" i="1" s="1"/>
  <c r="A26" i="1" s="1"/>
  <c r="A27" i="1" s="1"/>
  <c r="A28" i="1" s="1"/>
  <c r="A29" i="1" s="1"/>
  <c r="A30" i="1" s="1"/>
  <c r="A31" i="1" s="1"/>
  <c r="A32" i="1" s="1"/>
  <c r="A33" i="1" s="1"/>
  <c r="A7" i="1"/>
  <c r="A4" i="1"/>
  <c r="A5" i="1" s="1"/>
  <c r="A6" i="1" s="1"/>
  <c r="A3" i="1"/>
  <c r="Q35" i="1" l="1"/>
</calcChain>
</file>

<file path=xl/sharedStrings.xml><?xml version="1.0" encoding="utf-8"?>
<sst xmlns="http://schemas.openxmlformats.org/spreadsheetml/2006/main" count="298" uniqueCount="188">
  <si>
    <t>SoM</t>
  </si>
  <si>
    <t>Järelhindamine</t>
  </si>
  <si>
    <t>Nr</t>
  </si>
  <si>
    <t>Meede</t>
  </si>
  <si>
    <t>Hindamisvajaduse täpsustus - 
* meetmete strateegiline / poliitiline tähtsus;
* tegevused, mida võidakse tulevikus korrata;
* suur eelarve;
* uued ja innovaatilised sekkumised, tahame mõista, kuidas, miks ja millal need toimivad;
* sekkumine, mille mõju kohta on vähe infot/varasemaid analüüse.</t>
  </si>
  <si>
    <t xml:space="preserve">Hindamiskriteeriumid:
*asjakohasus
* tõhusus
* tulemuslikkus
* sidusus
* mõju
* EL lisandväärtus
</t>
  </si>
  <si>
    <t>Hindamise tüüp (vahehindamine või järelhindamine/mõjuhindamine)</t>
  </si>
  <si>
    <r>
      <t xml:space="preserve">Hindamisprojekti nimetus
</t>
    </r>
    <r>
      <rPr>
        <b/>
        <sz val="12"/>
        <color rgb="FFFFFF00"/>
        <rFont val="Garamond"/>
        <family val="1"/>
        <charset val="186"/>
      </rPr>
      <t xml:space="preserve">Hindamised kuni 30.06.2029
</t>
    </r>
  </si>
  <si>
    <r>
      <t xml:space="preserve">Alusandmed, eeldatav metoodika, muu taustainfo
* Tuua välja ja mõelda läbi, mis andmeid võiks olla vaja Statistikaametist, mis andmed eeldavad AKI luba jne. Kaalumisel SFOS ligipääsu lubamine hindajatele, väga konkreetse sisendi tarbeks. Eeldab, et hindamiste kava koostamisel on ette teada vajatavaid andmeid, millele edaspidi sooviks ligipääsu.
* Tuua välja metoodika põhjendusega, miks just selline valik on tehtud ning mis andmeid eeldab. Kuidas on tagatud andmekorje näiteks võrdlusgrupi tekitamiseks. - </t>
    </r>
    <r>
      <rPr>
        <b/>
        <sz val="12"/>
        <color rgb="FFFFFF00"/>
        <rFont val="Garamond"/>
        <family val="1"/>
        <charset val="186"/>
      </rPr>
      <t>NB! metoodika põhjendus on kohustuslik osa.</t>
    </r>
    <r>
      <rPr>
        <b/>
        <sz val="12"/>
        <color rgb="FFFFFFFF"/>
        <rFont val="Garamond"/>
        <family val="1"/>
        <charset val="186"/>
      </rPr>
      <t xml:space="preserve">
Näiteks protsessi hindamisel võib olla muu hulgas andmeanalüüs, intervjuud, küsitlused. Mõjude hindamisel võib kohalduda kirjanduse ülevaade, fookusgrupid, juhtumiuuringud või võrdlusrühmade moodustamine.
</t>
    </r>
  </si>
  <si>
    <t>Prognoositav hankega alustamise aeg</t>
  </si>
  <si>
    <t>Prognoositav lepingu lõpp</t>
  </si>
  <si>
    <t>Lepingu kestus (n. 9 kuud)</t>
  </si>
  <si>
    <t xml:space="preserve">Põhjalikum ülevaade hindamisvajadusest, põhjendus ja hindamise eesmärk, peamised hindamisküsimused (täpsustuvad edaspidi lähteülesandes) ja kuidas ning kus on plaanis tulemusi kasutada.
</t>
  </si>
  <si>
    <r>
      <t xml:space="preserve">Hindamise prognoositav eelarve </t>
    </r>
    <r>
      <rPr>
        <b/>
        <sz val="12"/>
        <color theme="7" tint="0.39997558519241921"/>
        <rFont val="Garamond"/>
        <family val="1"/>
        <charset val="186"/>
      </rPr>
      <t>ilma KM</t>
    </r>
  </si>
  <si>
    <t>Poliitikaeesmärk, prioriteetne suund, horisontaalne või temaatiline</t>
  </si>
  <si>
    <t>Programm</t>
  </si>
  <si>
    <t>Vahehindmaine</t>
  </si>
  <si>
    <t>Asjakohasus ning tulemuslikkus</t>
  </si>
  <si>
    <t>Mõju ning tulemuslikkus</t>
  </si>
  <si>
    <t>10 kuud</t>
  </si>
  <si>
    <t>2026 jaan</t>
  </si>
  <si>
    <t>2025 jaan</t>
  </si>
  <si>
    <t>2025 dets</t>
  </si>
  <si>
    <t>2026 dets</t>
  </si>
  <si>
    <t>Kvantitatiiv- ning kvalitatiivanalüüs, vajalik AKI luba</t>
  </si>
  <si>
    <t>2028 jaan</t>
  </si>
  <si>
    <t>2028 dets</t>
  </si>
  <si>
    <t>2028 aprill</t>
  </si>
  <si>
    <t>2029 veeb</t>
  </si>
  <si>
    <t>Hinnata pigem uute tegevuste asjakohasust ning hindamise hetkeks saavutatud tulemusi.</t>
  </si>
  <si>
    <t>Hinnata lõppenud tegevuste mõju ning tulemuslikkust.</t>
  </si>
  <si>
    <t>Uued sekkumised</t>
  </si>
  <si>
    <t>Tööturg</t>
  </si>
  <si>
    <t>Tööturuprogramm</t>
  </si>
  <si>
    <t>P04 SOTSIAALSEM EESTI</t>
  </si>
  <si>
    <t>Laste ja perede programm, hoolekandeprogramm, sotsiaalkindlustuse programm</t>
  </si>
  <si>
    <t>Tööturu tegevuste vahehindamine</t>
  </si>
  <si>
    <t>Tööturu tegevuste järelhindamine</t>
  </si>
  <si>
    <t>Hoolekande tegevuste vahehindamine</t>
  </si>
  <si>
    <t>Hoolekande tegevuste järelhindamine</t>
  </si>
  <si>
    <t>KuM</t>
  </si>
  <si>
    <t>Lõimumine, sh kohanemine</t>
  </si>
  <si>
    <t>Sotsiaalsem Eesti</t>
  </si>
  <si>
    <t>Lõimumis-, sh kohanemisprogramm</t>
  </si>
  <si>
    <t>Lõimumist, sh kohanemist toetav Eesti</t>
  </si>
  <si>
    <t xml:space="preserve">Asjakohasus, tõhusus, tulemuslikkus, sekkumiste omavaheline sidusus, mõju
</t>
  </si>
  <si>
    <t>Tegevused mida võidakse tulevikus korrata</t>
  </si>
  <si>
    <t>ESF lõimumis-, sh kohanemismeetmete lõpphindamine</t>
  </si>
  <si>
    <t>Sekkumiste hindamine tähendab süsteemset ning faktipõhist hinnangu andmist nende ellurakendamisele ning edukusele. Lisaks küsimusele, kes on mida ellu rakendanud, peab hindamine keskenduma ka küsimustele miks ja kuidas on üks või teine tulemus tekkinud, erinevad protsessid välja kujunenud jne. Samuti tuleb analüüsida, mil määral on poliitika hõlbustanud sihtrühmade lõimumist, sh kohenamist Eesti ühiskonnas. 
Hindamistulemusi kasutatakse sekkumiste edukuse ja selle ellurakendamise tulemuslikkuse hindamiseks ja muutmiseks ning vajadusel alternatiivsete lahenduste leidmiseks. Seetõttu peab lõpphindamine olema rakenduslik, mitte akadeemilise kallakuga uuring. 
Soovime hanke tulemusena saada sekkumiste ja selle tegevuste tõenduspõhise ja rakendusliku lõpphindamise, kus analüüsitakse sekkumiste ja selle tegevuste ellu rakendamise tõhusust, asjakohasust ja tulemuslikkust ajavahemikul 2023-2029. Hinnang tuleb anda rahastusperioodile tervikuna, samuti peab analüüsima, kas ja kuidas on täidetud vahehindamisel antud soovitused. 
Analüüsi alusel ootame praktilisi poliitikasoovitusi lõimumis-, sh kohanemispoliitika kujundamiseks ja tegevuste elluviimise protsessi muutmiseks tõhusamaks, asjakohasemaks, tulemuslikumaks ja jätkusuutlikumaks.
Lõpphindamisel on kaks põhieesmärki: 1) hinnata sekkumiste asjakohasust ja tulemuslikkust; 
2) hinnata sekkumiste raames ellu viidud tegevuste tõhusust, sh ressursitõhusust ja jätkusuutlikkust.                                                                                                                                                                                                                                                            Peamised hindamisküsimused: A)	Asjakohasus (mil määral olid pakutud tegevused eesmärgipärased ja kuivõrd need tegevused vastasid sihtrühmade vajadustele); B) Tulemuslikkus (kuivõrd on jõutud soovitud tulemusteni ning mis on sellele kaasa aidanud või seda takistanud?); C) Tõhusus (kuidas poliitika sisendid muudetakse väljunditeks); D) Jätkusuutlikkus (kuivõrd on väljundid kasutatavad pärast tegevuste lõpetamist).                                                                                                                                                                                                                                                                               Sisendit kasutame ka uue valdkondliku arengukava koostamisel.</t>
  </si>
  <si>
    <t>Vajalik hindajate ligipääs SFOSile. Lõpphindamisel  kasutatakse nii kvalitatiivseid kui kvantitatiivseid uurimismeetodeid ja analüüsitehnikaid. Sobivaima uurimismetoodika koos põhjendusega esitab uuringu läbiviija. 
Uurimismetoodikaga peab võrdlema vahehindamise ja lõpphindamise tulemusi. Arvestatakse vajalike alusandmete kättesaadavuse ja/või nende kogumise võimalikkusega.</t>
  </si>
  <si>
    <t>Kliimamuutustega kohanemine ja valmisoleku tõstmine</t>
  </si>
  <si>
    <t>Tulemuslikkus ja mõju</t>
  </si>
  <si>
    <t>Päästevõimekuse suurendamine</t>
  </si>
  <si>
    <t>Regulaarsed hädaolukorraks valmisoleku küsitlused ja hindamine, milline on inimeste valmisoleku tase ja teadlikus.</t>
  </si>
  <si>
    <t>2026+</t>
  </si>
  <si>
    <t>KeM</t>
  </si>
  <si>
    <t xml:space="preserve">Säästlik energiatarbimine  </t>
  </si>
  <si>
    <t>Elamute liitumine kaugküttevõrkudega või tahkel kütusel põhineva kütteseadme uuendamine</t>
  </si>
  <si>
    <t>Toetatakse tahkel kütusel põhineva kütteseadme uuendamist/väljavahetamist. Lisaks, toetada kaugküttevõrkudega liitumist ning kaugkütte väljaarendamist uutes elamupiirkondades (omaosalus 50%).</t>
  </si>
  <si>
    <t>Kliimamuutuste mõjudega kohanemise suurendamine</t>
  </si>
  <si>
    <t xml:space="preserve">Eesmärgiks on hinnata kliimamuutuste mõjudega kohanemiseks rakendatud meetmete mõju valmisolekule tulla toime muutuva kliimaga. Analüüsiga antakse ka hinnnang sellele, mida tuleks tulevikus veel teha ja kuhu ressurssi suunata. Hinnang sisaldab ka sotsiaalmajanduslikku analüüsi.  Kliimamuutused mõjutavad inimkeskkonda ühe enam ja kliimakohanemise meetmeid rakendatatakse väga erinevates valdkondades. Rakendatud meetmete tõhususe hindamine võimaldab teha selgemaid ostuseid tulevikku suunatud ressursside osas. </t>
  </si>
  <si>
    <t xml:space="preserve">Ringmajandus ja roheinnovatsioon   </t>
  </si>
  <si>
    <t>Jäätmetekke ja pakendamise vältimine ja vähendamine, toodete korduskasutus, ringmajanduspõhiste tootmis- ja tarbimismudelite edendamine, sh tööstussümbioos ja toorme hankimisega seotud kahjude vähendamine</t>
  </si>
  <si>
    <t>Jäätmetekke ja pakendamise vähendamise ja vältimise ning toodete korduskasutuse edendamise ning ringmajanduspõhiste tootmis- ja tarbimismudelite rakendamise meetmete tulemuslikkuse ja mõju hindamine</t>
  </si>
  <si>
    <t>Eesmärk on anda hinnang, kas seatud toetuse andmise tingimused (sh sihtgrupp, valdkonnad, määrad) on endiselt asjakohased ning mis on toetuste mõju jäätmetekke ja pakendamise vähendamisele ja vältimisele ning ringmajanduspõhiste ärimudelite juurutamisele, vastava ekspertiisi ja teadlikkuse tõstmisele. Vajadusel täpsustatakse meetme lõpuperioodiks fookust.</t>
  </si>
  <si>
    <t>SiM</t>
  </si>
  <si>
    <t>Haridus</t>
  </si>
  <si>
    <t xml:space="preserve">PO4, SO (g) </t>
  </si>
  <si>
    <t>Haridus- ja noorteprogramm</t>
  </si>
  <si>
    <t>Õpivõimalused ja hariduse korraldus</t>
  </si>
  <si>
    <t>vahehindamine</t>
  </si>
  <si>
    <t>tõhusus, mõju</t>
  </si>
  <si>
    <t>* sekkumine, mille mõju kohta on vähe infot/varasemaid analüüse.
* suur eelarve</t>
  </si>
  <si>
    <t>Riiklikult rahastatud täiskasvanute täienduskoolituste efektiivsuse hindamine</t>
  </si>
  <si>
    <t>Mõõta toetusmeetme efektiivsust ehk kui palju toob iga täienduskoolitusse investeeritud euro tagasi? Kas sihime õigeid asju, missugune on mõju?</t>
  </si>
  <si>
    <t>ESF andmekorje andmed, registrite andmed jne. Võimalusel counterfactual tüüpi mõjuhindamine ning kulu-tulu analüüs, tõhususe analüüs.</t>
  </si>
  <si>
    <t>HTM</t>
  </si>
  <si>
    <t>Teadus</t>
  </si>
  <si>
    <t>PO1</t>
  </si>
  <si>
    <t>Teadussüsteemi programm, teadmussiirde programm</t>
  </si>
  <si>
    <t>Ühiskonna ja majanduse vajadustele vastava teadus- ja arendustegevuse võimekuse suurendamine</t>
  </si>
  <si>
    <t>asjakohasus, tõhusus, sidusus</t>
  </si>
  <si>
    <t>* meetmete strateegiline / poliitiline tähtsus; 
* suur eelarve</t>
  </si>
  <si>
    <t>Perioodi 2021-2027 teadus‐ ja arendustegevuse meetmete rakendamise vahehindamine</t>
  </si>
  <si>
    <t>süsteemi review</t>
  </si>
  <si>
    <t>asjakohasus, tulemuslikkus</t>
  </si>
  <si>
    <t>Nutika spetsialiseerumise süsteemi toimimise ja fookusvaldkondade ülevaatamine TAIE elluviimisel</t>
  </si>
  <si>
    <t xml:space="preserve">Vajadus teha üks nö kõrgemal tasandil süsteemi review - nutika spetsialiseerumise süsteemi juhtimise ja valdkondade ülevaatamine, teekaartide uuendamine jne. Koostöös MKMiga. </t>
  </si>
  <si>
    <t>Noortevaldkond</t>
  </si>
  <si>
    <t xml:space="preserve">PO4, SO (f) </t>
  </si>
  <si>
    <t>Noorsootöö meetmed noorte tööturule sisenemise toetamiseks ja NEET-staatuses noortele tugimeetmete pakkumiseks</t>
  </si>
  <si>
    <t>asjakohasus, tõhusus, tulemuslikkus</t>
  </si>
  <si>
    <t>*sekkumine, mille mõju kohta on vähe infot/varasemaid analüüse, *tegevused, mida võidakse tulevikus korrata (st SF21+ raames planeerime tugimeetmeid NEET-olukorras noortele, kindlasti on see sihtrühm, kellele on vaja tugiteenuseid pakkuda ka pärast SF21+ perioodi.</t>
  </si>
  <si>
    <t>Struktuurivahendite perioodi 2021-2027 noorsootöö meetmete vahehindamine</t>
  </si>
  <si>
    <t>Tegevuste asjakohasuse ja eesmärgipärasusega seotud hindamisküsimused seaksid fookusesse tegevuste kooskõla sihtrühma vajadustega (sh peaks uurima, kuidas sihtrühmad ise hindavad tegevuste elluviimist); tulemuslikkusega seotud hindamisküsimused seaksid fookusesse selle, mil määral tegevused aitavad saavutada nii ÜKP fondide rakenduskava kui noortevaldkonna arengukava 2021-2035 eesmärke (sh millised on eesmärkide täitmist soodustavad ja takistavad tegurid); tõhususe ja jätkusuutlikkusega seotud küsimused seaksid fookusesse tegevuste elluviimisega seotud peamised edutegurid ja probleemid ning selle, kas ja millises mahus on vaja tegevuste elluviimist jätkata pärast SF21+ perioodi lõppu (sh millised tingimused on selleks loodud.  Hindamise tulemusi kasutatakse selleks, et täiendada ning vajadusel muuta poliitika ellu rakendamist, leida alternatiivseid lahendusi jne. </t>
  </si>
  <si>
    <t>2026 II kvartal</t>
  </si>
  <si>
    <t>2027 I kvartal</t>
  </si>
  <si>
    <t>Max 12 kuud</t>
  </si>
  <si>
    <t>Pakkumuse esitajad teevad pakkumises ettepaneku metodoloogilise lähenemise osas, mis aitab parimal moel vahehindamise eesmärki täita, aga metodoloogiline lähenemine võiks endas hõlmata järgmist: sissejuhatavad intervjuud (meetme elluviija esindajatega, et saada ülevaade meetme tegevuste väljatöötamisest, tegevuste rakendamisest jms), dokumendianalüüs (meetme tegevustega seotud aruanded, analüüsid, raportid, sh rahvusvahelised võrdlused), olemasolevate statistiliste andmete analüüs, täiendavate kvalitatiivsete ja kvantitatiivsete andmete kogumine (sh näiteks intervjuud või küsitlused tegevuste rakendamise erinevatel tasanditel; küsitlused, intervjuud või fookusgrupid erinevate tegevuste elluviimisega seotud osapooltega, sh sihtrühmaga) ja nende analüüs. Valideerimisseminar (esialgsete tulemuste valideerimiseks).</t>
  </si>
  <si>
    <r>
      <t xml:space="preserve">Metoodika: </t>
    </r>
    <r>
      <rPr>
        <sz val="12"/>
        <rFont val="Garamond"/>
        <family val="1"/>
        <charset val="186"/>
      </rPr>
      <t>tellitakse sisse</t>
    </r>
    <r>
      <rPr>
        <sz val="12"/>
        <color rgb="FFFF0000"/>
        <rFont val="Garamond"/>
        <family val="1"/>
        <charset val="186"/>
      </rPr>
      <t xml:space="preserve">   </t>
    </r>
    <r>
      <rPr>
        <b/>
        <sz val="12"/>
        <rFont val="Garamond"/>
        <family val="1"/>
        <charset val="186"/>
      </rPr>
      <t xml:space="preserve">     
Alusandmed: </t>
    </r>
    <r>
      <rPr>
        <sz val="12"/>
        <rFont val="Garamond"/>
        <family val="1"/>
        <charset val="186"/>
      </rPr>
      <t xml:space="preserve">rakendatud meetmed ja kliimamuutuste mõju hinnangud              </t>
    </r>
    <r>
      <rPr>
        <b/>
        <sz val="12"/>
        <rFont val="Garamond"/>
        <family val="1"/>
        <charset val="186"/>
      </rPr>
      <t xml:space="preserve">                  </t>
    </r>
  </si>
  <si>
    <r>
      <rPr>
        <b/>
        <sz val="12"/>
        <rFont val="Garamond"/>
        <family val="1"/>
        <charset val="186"/>
      </rPr>
      <t>Metoodika:</t>
    </r>
    <r>
      <rPr>
        <sz val="12"/>
        <rFont val="Garamond"/>
        <family val="1"/>
        <charset val="186"/>
      </rPr>
      <t xml:space="preserve"> tellitakse sisse
</t>
    </r>
    <r>
      <rPr>
        <b/>
        <sz val="12"/>
        <rFont val="Garamond"/>
        <family val="1"/>
        <charset val="186"/>
      </rPr>
      <t xml:space="preserve">Alusandmed: </t>
    </r>
    <r>
      <rPr>
        <sz val="12"/>
        <rFont val="Garamond"/>
        <family val="1"/>
        <charset val="186"/>
      </rPr>
      <t>projekti aruanded ja</t>
    </r>
    <r>
      <rPr>
        <b/>
        <sz val="12"/>
        <rFont val="Garamond"/>
        <family val="1"/>
        <charset val="186"/>
      </rPr>
      <t xml:space="preserve"> </t>
    </r>
    <r>
      <rPr>
        <sz val="12"/>
        <rFont val="Garamond"/>
        <family val="1"/>
        <charset val="186"/>
      </rPr>
      <t>Ehitisregistri põhjal uuendatud kütteseadmete arv, seirejaamade andmed</t>
    </r>
  </si>
  <si>
    <r>
      <t xml:space="preserve">Metoodika: </t>
    </r>
    <r>
      <rPr>
        <sz val="12"/>
        <rFont val="Garamond"/>
        <family val="1"/>
        <charset val="186"/>
      </rPr>
      <t>tellitakse sisse</t>
    </r>
    <r>
      <rPr>
        <b/>
        <sz val="12"/>
        <rFont val="Garamond"/>
        <family val="1"/>
        <charset val="186"/>
      </rPr>
      <t xml:space="preserve">
Alusandmed: </t>
    </r>
    <r>
      <rPr>
        <sz val="12"/>
        <rFont val="Garamond"/>
        <family val="1"/>
        <charset val="186"/>
      </rPr>
      <t>Keskkonnaagentuuri koonduv jäätmearuandlus, Eesti jaoks välja töötatud ja kasutusele võetud majanduse ringsust väljendavad indikaatorid ja nende koostamiseks kasutatavad andmed</t>
    </r>
  </si>
  <si>
    <t>RM</t>
  </si>
  <si>
    <t>Vahehindamine</t>
  </si>
  <si>
    <t>Tõhusus ja tulemuslikkus</t>
  </si>
  <si>
    <t>Horisontaalne</t>
  </si>
  <si>
    <t>Tulemuslikkus, mõju</t>
  </si>
  <si>
    <t>Transpordiinvesteeringute mõjude hindamine</t>
  </si>
  <si>
    <t>ReactEU</t>
  </si>
  <si>
    <t>Mõjude hindamine</t>
  </si>
  <si>
    <t xml:space="preserve">Tõhusus, tulemuslikkus </t>
  </si>
  <si>
    <t>Valikukriteeriumid, rakendussüsteem</t>
  </si>
  <si>
    <t>Tulemuslikkus, eeldatav mõju</t>
  </si>
  <si>
    <t>Panus EE2035 sihtidesse (sh horisontaalsed põhimõtted), riigipõhised soovitused, EL lisandväärtus</t>
  </si>
  <si>
    <t>Temaatiline</t>
  </si>
  <si>
    <t>Tõhusus, tulemuslikkus, mõju</t>
  </si>
  <si>
    <t>Kogu rakenduskava</t>
  </si>
  <si>
    <t>Mõju</t>
  </si>
  <si>
    <t>Rakenduskava ex-post</t>
  </si>
  <si>
    <t>RM regionaalarengu osakond</t>
  </si>
  <si>
    <t>Piirkondliku elu- ja ettevõtluskeskkonna meetmete tulemuslikkuse hindamine</t>
  </si>
  <si>
    <t xml:space="preserve">Linnapiirkondade arendamise hindamine </t>
  </si>
  <si>
    <t>Tellija</t>
  </si>
  <si>
    <t>Kaasatud</t>
  </si>
  <si>
    <t>Metoodika: kombineeritakse erinevaid kvalitatiivseid ja kvantitatiivseid meetodeid - dokumendianalüüs, poolstruktureeritud intervjuud ja fookusgrupid, statistiline analüüs, eksperthinnangud. Nagu näitab läbiviidud perioodi 2014-2020ettevõtlusmeetmete vahehindamine, on kõik viidatud meetodid kvaliteetse ja valideeritud hindamistulemuseni jõudmisel olulised.
Alusandmed: Struktuurivahendite seire ja riiklik statistika.</t>
  </si>
  <si>
    <t>Metoodika: kombineeritakse erinevaid kvalitatiivseid ja kvantitatiivseid meetodeid - dokumendianalüüs, poostruktureeritud intervjuud ja fookusgrupid, statistiline analüüs, eksperthinnangud. Nagu näitab läbiviidud perioodi 2014-2020 linnapiirkondade vahehindamine, on kõik viidatud meetodid kvaliteetse ja valideeritud hindamistulemuseni jõudmisel olulised.
Alusandmed: Struktuurivahendite seire ja riiklik statistika.</t>
  </si>
  <si>
    <t>Kommentaar: 
1. vajadusel ettepanek proportsionaalseks rahastamiseks kui koos erinevad rahastusallikad.</t>
  </si>
  <si>
    <t>Teadmata - üle 230 000 algselt nimetatud eelarvest.</t>
  </si>
  <si>
    <t>Märksõna (n. kliima, noored, regionaalareng - hindamiste kuvamiseks süsteemis)</t>
  </si>
  <si>
    <t xml:space="preserve">MKM </t>
  </si>
  <si>
    <t xml:space="preserve">Vahehindamine </t>
  </si>
  <si>
    <t>Piirkonna ja meetmete strateegiline/poliitiline tähtsus</t>
  </si>
  <si>
    <t>Ida-Viru piirkonna arendamise rakendussüsteemi hindamine</t>
  </si>
  <si>
    <t>Hinnatakse kogu Ida-Virumaale suunatud meetmete paketti kompleksina, sh: 
* Õiglase üleminekumehhanismi tegevused: sh Õiglase Ülemineku Fondi tegevused (I sammas), laenud erasektorile (II sammas), laenud avalikule sektorile (III sammas);  
* PO5 tegevused, mis on suunatud Ida-Virumaale; 
* muud meetmed, mis on suunatud Ida-Virumaa arendamisele jms.
Eesmärk: hinnata Ida-Virumaa piirkonnale suunatud tegevuste ja nende rakendusprotsesside tõhusust sh meetmete eesmärkide saavutamise tõenäolisus Ida-Viru kontekstis, piirkonnas, erinevate meetmete koosmõju/vastasmõju, integreeritus jms.</t>
  </si>
  <si>
    <t>Hinnatakse kogu Ida-Virumaale suunatud meetmete paketti kompleksina, sh:
- Õiglase ülemineku mehhanismi tegevused: sh Õiglase Ülemineku Fondi tegevused (I sammas), Laenud erasektorile (II sammas), laenud avalikule sektorile (III sammas);
- PO5 tegevused, mis on suunatud Ida-Virumaale;
- muud SF meetmed, mis on suunatud Ida-Virumaa arendamisele jms.
Eesmärk: hinnata Ida-Virumaa piirkonnale suunatud tegevuste ja nende rakendamise tulemuslikkuse ja mõju hindamine, sh kliimaneutraalsuse eesmärkide saavutamine, meetmete eesmärkide saavutamine Ida-Viru kontekstis/piirkonnas, erinevate meetmete koosmõju/vastasmõju, integreeritus jms.</t>
  </si>
  <si>
    <t>Ida-Viru piirkonna arendamise mõju hindamine</t>
  </si>
  <si>
    <t>Alusandmed:
- SFOS'i andmed;
- STAT avaandmed;
- ÕÜF TA meetme raames loodava siirde kompetentsikeskuse andmestik.
Meetodid: kombineeritakse erinevaid kvalitatiivseid ja kvantitatiivseid meetodeid - dokumendianalüüs, poolstruktureeritud intervjuud ja fookusgrupid, statistiline analüüs, eksperthinnangud.</t>
  </si>
  <si>
    <t>Sh: PO5 meetme hindamine
Eesmärk: hindamise eesmärgiks on maakondade arengustrateegiatel põhinevate tegevuste rakendamise hindamine (sh rakendussüsteem, tegevused) ning hinnata meetme(te) eesmärkide saavutamist. Hinnangu andmine piirkondliku ettevõtluse, heaolu, haldusvõimekuse jt eesmärkide saavutamisele jms.
Hindamise käigus antakse hinnang meetme 
• rakendussüsteemi asjakohasusele ehk kuivõrd asjakohased on meetme rakendussüsteemi eesmärgid, toetatavad tegevused, sh. projektide valikukriteeriumidele ehk mil määral toetavad projektide valikukriteeriumid rakendussüsteemi eesmärkide täitmist;
• tulemuslikkusele ehk mil määral seatud eesmärgid saavutatakse;
• mõjule ehk milline on rakendussüsteemi mõju Eesti 2035 strateegiliste eesmärkide täitmisel ning
• jätkusuutlikkusele ehk kuivõrd jätkusuutlikud on saavutatud eesmärgid.</t>
  </si>
  <si>
    <t xml:space="preserve">RM regionaalarengu osakond </t>
  </si>
  <si>
    <t>Perepoliitika, sotsiaalne kaitse, heaolu</t>
  </si>
  <si>
    <t>MKM</t>
  </si>
  <si>
    <t>IKT</t>
  </si>
  <si>
    <t>Energeetika</t>
  </si>
  <si>
    <t>Hindamismetoodika:
- võimalusel passiivne mobiilpositsioneerimine
- videoloendurite või piirijälgimise liikumisanduri kasutamine
- kirjeldava statistika analüüs, andmed Statistikaametist, Transpordiamet, Äriregister jne.
- Ettevõtetega telefoniintervjuud</t>
  </si>
  <si>
    <t xml:space="preserve">Rahandusministeerium regionaalarengu osakonna ettepanek: lisada küsimused toetuste ja nende mõju regionaalse tasakaalustatuse kohta ja kergteede kohta. </t>
  </si>
  <si>
    <t>KeM ettepanek: lisada DNSH</t>
  </si>
  <si>
    <t>Hindamise eesmärk:
Hinnang perioodi 2021-2027 transpordi investeeringute tõhususele, mõjule ja jätkusuutlikkusele. 
Hindamisküsimused:
1.	Kui tõhusad, tulemuslikud, mõjusad ja jätkusuutlikud on EL perioodil 2021-2027 struktuurivahenditest toetatud transpordi valdkonna investeeringud? Kuivõrd on nende tulemused aidanud kaasa eesmärgile tagada kättesaadavad, mugavad, ohutud, kiired ja kestlikud liikumisvõimalused inimestele ja ettevõtetele? 
2.	Arvestades algse olukorraga, kas maantee- ja raudteetranspordi investeeringud on tõstnud teelõikude kasutust, suurendanud liiklusohutust ja vähendanud ajakulu? 
3.	Millises mahus kasutatakse kergliiklusteid? Kas kergliiklustee täidab ülesannet ühendada kohalikud tõmbekeskused või on pigem harrastusspordi ala, kuhu tuleb mujalt kohale sõita? Kas kergliiklusteel on turvaline liikuda? Missuguseid probleeme esineb liiklejate vahel ja ristumisel teiste teedega? Kas kergliiklusteed on ehitatud „õigesse“ kohta, kus need on leidnud maksimaalset kasutust? Kas loodud kergliiklusteed moodustavad toimiva võrgustiku (sünergia nii SV, riigieelarve kui KOV vahendid)? 
4.	Mil määral on muutunud ettevõtete arv toetust saanud maantee-, raudtee-, lennujaama- või sadamaprojektide piirkonnas? Milline on loodud ettevõtete aastane käive ja kasum? Paiknemine enne ja pärast transpordiinvesteeringute tegemist. Kui piirkonnas on ettevõtteid juurde tulnud, siis kas ettevõtte asukoha valikul omas mõju ka tehtud transpordiinvesteering?</t>
  </si>
  <si>
    <t>Rakenduskava vahehindamine</t>
  </si>
  <si>
    <t>Perioodi 2017-2021 struktuurivahendite mõju regionaalarengule</t>
  </si>
  <si>
    <t>Hindamise eesmärk on selgitada välja kui tulemuslikult on struktuurivahenditega liigutud tasakaalustatuma regionaalarengu eesmärgi suunas. Saada soovitusi kuidas toetusmeetmete rakendamisel paremini arvestada regionaalsete vajadustega ning tulemuslikumalt panustada regionaalarengu eesmärkide saavutamisse.</t>
  </si>
  <si>
    <t>Hindamisega soovitakse tõenduspõhist informatsiooni, kuidas struktuurivahenditest rahastatud tegevused on eraldi ja koosmõjus mõjutanud Eesti pikaajalises arengustrateegias seatud sihte ja aluspõhimõtteid ning seotud horisontaalseid põhimõtteid. Hindamise eesmärk on võimalusel selgitada välja, millise osakaalu TAT määratletud EE2035 näitaja saavutustasemest on võimalik omistada konkreetsete tegevustele või agregeeritult kogu rakenduskavale. Hindamisega vaadatakse, kuidas on aidatud kaasa riigipõhiste soovitustega adresseeritud arenguvajadustele.</t>
  </si>
  <si>
    <t>Tulemuslikkus</t>
  </si>
  <si>
    <t>Energeetika valdkonna (kaugküte ja biometaan) meetmete hindamine</t>
  </si>
  <si>
    <t>Digiriigi meetmete tulemushindamine</t>
  </si>
  <si>
    <t>REACT-EU vahendite kasutamise tõhususe, tulemuslikkuse ja mõju hindamine.</t>
  </si>
  <si>
    <t>REACT-EU investeeringute tulemuslikkuse ja mõjude hindamine</t>
  </si>
  <si>
    <t>Hindamise eesmärk on hinnata rakendussüsteemi tõhusust ja projektivaliku kriteeriumide ja projektide valikumetoodika asjakohasust ning selgitada välja võimalikud muudatus- ja täiendusvajadused.
Hindamisküsimused:
1.	Kuivõrd TAT või RÜ tasandil määratud valikumetoodika on kooskõlas seirekomisjonil kinnitatud üldise valikumetoodikaga? 
2.	Millised on parimad praktikad üldiste valikukriteeriumite täpsustamisel arvestamaks tegevuste spetsiifikat, sh kuidas on TAT tasandil avatud kuluefektiivsuse mõõde?
3.	Kas erinevate valikukriteeriumite kaalud on eesmärkide saavutamise seisukohast mõistlikud?
4.	Kas konkreetseid valikukriteeriume kasutades on meetme eesmärki arvestades valitud vaid kõige tulemuslikumad projektid? 
5.	Mil määral seatud valikukriteeriumid toetavad Eesti pikaajalise arengustrateegia sihtide ja aluspõhimõtete saavutamist ning seotud horisontaalsete põhimõtete edendamist? 
6. Millised on nii taotlemise kui ka elluviimise juures keerulisemad ja kulukamad kohad ning kuidas neid saaks taotlejale/toetuse saajale lihtsamaks teha?
7. Kui edukalt toimivad 2021-2027 perioodil läbivates projektivaliku kriteeriumides määratletud uute põhimõtete (EE2035, DNSH, kliimakindlus) arvestamise kooskõlastusprotsessid?</t>
  </si>
  <si>
    <t>Ettevõtlus- ja innovatsioonitoetuste tulemuslikkuse hindamine</t>
  </si>
  <si>
    <t>RM regionaalarengu osakonna ettepanekul lisada juurde rohestamiskavade meetme hindamine.</t>
  </si>
  <si>
    <t xml:space="preserve">Sh: Suuremate linnapiirkondade säästva linnaarengutoetuseks suunatud meetmete vahehindamine (Nutikad linnad, Ida-Viru linnapiirkondade meede, MKMi säästva linnaliikumise meede. Sobivate meetmete puhul kaasata ka Keskkonnaministeeriumi).
Eesmärk: eesmärgiks on linnapiirkondade arengu hindamine, sh meetmete mõjude hindamine. Linnadele suunatud toetuste rakendumise hindamine, integreeritus, koosmõju/vastasmõju jms.
Eesmärk on selgitada välja missugune on olnud tegevuste ja meetmete mõju suuremate linnapiirkondade arengule? Analüüsida erinevate tegevuste sünergiat suuremate linnaliste piirkondade arendamisel. 
Hindamise põhieesmärkideks on saada hinnang suuremate linnapiirkondade arengu meetmete rakendamise tulemuslikkusele sh
- meetmete rakendussüsteemile - strateegiate, tegevuskavade koostamisele, projektivaliku asjakohasusele ning 
- tegevuste ja meetmete mõjule suuremate linnapiirkondade arengule
</t>
  </si>
  <si>
    <t>Ühissätete määruses kohane kogu rakenduskava hõlmav mõjude hindamine. Hindamise eesmärk on selgitada välja struktuurivahendite rakendamise tulemuslikkus ja mõju.
Hindamisküsimused:
1. Kui tõhusalt on meetmeid rakendatud?
2. Kui tulemuslikult ja mis ulatuses on poliitikaeesmärgid saavutatud? 
3. Milline oli struktuurivahendite rakendamise koondmõju?
4. Kas ja milliseid prognoositule täiendavaid positiivseid või negatiivseid tulemusi ja/või mõju tõi meetmete rakendamine kaasa? 
5. Millised välised tegurid aitasid või takistasid tulemuste saavutamist? 
6. Kui jätkusuutlikkud on tulemused ja millised on vajalikud täiendavad meetmed jätkusuutliikkuse tagamiseks?</t>
  </si>
  <si>
    <t>RM regionaalarengu osakond: lisada küsimused toetuste mõjust regionaalse tasakaalustatusele</t>
  </si>
  <si>
    <t>Hindamise eesmärk on saada sõltumatu hinnang ettevõtlustoetuste asjakohasusele, tõhususele, tulemuslikkusele ja mõjususele. Hindamisega soovitakse tõenduspõhist informatsiooni, kuidas struktuurivahenditest rahastatud ettevõtlustoetused eraldi ja koosmõjus mõjutavad Eestis tootlikkust, eksport, töökohti, T&amp;A vallas haridus- ja teadusasutuste ja ettevõtete koostööd ning piirkondlikku majandusarengut. Kuivõrd konkreetsed teenused on vajalikud ja kas nad on kättesaadavad kavandatud sihtgrupile. 
Hindamisküsimused:
1. Kui osalejad on kasutanud erinevaid toetuseid, siis millist toetust on sel juhul kõige väärtuslikumaks, asjakohasemaks, kulutõhusamaks, tulemuslikumaks peetud ja miks?
2. Kuivõrd ettevõtetele suunatud meetmed moodustavad ühtse terviku (loovad sünergiat, täiendavad üksteist) ning aitavad kaasa erinevas arenguetapis olevate ettevõtete vajaduste rahuldamisele? Millised on lüngad ettevõtete elukaarel, mis vajaksid adresseerimist? 
3. Kas toetatud (sh mitterahalist abi saanud) ettevõtted on võrdlusgrupiga võrreldes edukamad ja jätkusuutlikumad? Mille poolest? (Ellujäämismäär, tegevuse laiendamine, ekspordivõimekus, kvaliteetsed töökohad, palgatase jne.)
4. Kuidas on toetused mõjutanud tootlikkust (ettevõtte tootlikkus töötaja kohta) ning sellest tulenevat konkurentsivõimet? Millised on nende ettevõtete peamised tunnused?
5. Kui paljude ettevõtete puhul ja mil määral on toetused mõjutanud toote ja teenuse lisandväärtust ning sellest tulenevat konkurentsivõimet? 
6. Kui paljud toetavatest ettevõtetest on alustanud teadus- ja arendustegevusega (esmakordselt)? Kas neil on tekkinud tootearendusvõimekus ning nad tegelevad tootearendusega? Millisel määral on tootearendus jõudnud eksporti?
7. Kuidas on toetus mõjutanud eksporti ja ekspordivõimekust?
8. Kuidas on toetus mõjutanud hõivet?</t>
  </si>
  <si>
    <t>RTK</t>
  </si>
  <si>
    <t>RM regionaalarengu osakond, SoM, KeM, RK</t>
  </si>
  <si>
    <t>Metoodika:
Dokumendianalüüs, erinevate registrite andmete põhjal kvantitatiivne andmeanalüüs, intervjuud, küsitlused, eksperthinnangud.</t>
  </si>
  <si>
    <t>REACT-EU määruses nõutud hindamine</t>
  </si>
  <si>
    <t>Rakendussüsteemi toimivuseks</t>
  </si>
  <si>
    <t>Mõjueesmärkide saavutamise hindamiseks ja horisontaalsete põhimõtete arvestamiseks</t>
  </si>
  <si>
    <t>Asjakohasus, tõhusus, tulemuslikkus, sekkumiste omavaheline sidusus, mõju</t>
  </si>
  <si>
    <t>Meetme strateegiline tähtsus, uued sekkumised (soov mõista nende toimivust)</t>
  </si>
  <si>
    <t>ESF lõimumis-, sh kohanemismeetmete vahehindamine</t>
  </si>
  <si>
    <t xml:space="preserve">Vahehindamise läbiviimisel jälgitakse nn ülevalt-alla-meetodit, mis võimaldab hinnata sekkumiste ellurakendamise tsüklit tervikuna. Esmalt vaadatakse tulemusi sekkumisteüleselt ning seejärel analüüsitakse iga sekkumist ja selle tegevuste tulemusi. Esmalt kaardistatakse lõimumis-, sh kohanemisvaldkonna sekkumiste rakendamise hetkeolukord, selles toimunud muutused ja üldised suundumused. Seejärel kogutakse detailsemaid andmeid iga sekkumise kohta. 
Vahehindamise läbiviimisel keskendutakse neljale hindamiskriteeriumile: 
•	Asjakohasus ehk kui hästi on sihtrühma vajadused, pakutud tegevused ja nende eesmärgid omavahel seotud? 
•	Tulemuslikkus ehk kuivõrd on jõutud soovitud tulemusteni ning miks? 
•	Tõhusus ehk kuidas poliitika sisendid muudetakse väljunditeks? 
•	Jätkusuutlikkus ehk kuidas jõutakse sekkumiste lõppeesmärkideni?                                                   
Tulemusi kasutatakse sekkumiste elluviimise protsessi parandamiseks ja seatud eesmärkide saavutamise tagamiseks perioodi lõpuks.          </t>
  </si>
  <si>
    <t xml:space="preserve">Vajalik hindajate ligipääs SFOSile. Vahehindamisel  kasutatakse nii kvalitatiivseid kui kvantitatiivseid uurimismeetodeid ja analüüsitehnikaid. Sobivaima uurimismetoodika koos põhjendusega esitab uuringu läbiviija. </t>
  </si>
  <si>
    <t>RK</t>
  </si>
  <si>
    <t>Nutikam Eesti, avaliku sektori innovatsioon</t>
  </si>
  <si>
    <t>Avaliku sektori innovatsiooni võimekuse toetamine</t>
  </si>
  <si>
    <t>Asjakohasus, tõhusus, tulemuslikkus</t>
  </si>
  <si>
    <t>uued ja innovaatilised sekkumised, tahame mõista, kuidas, miks ja millal need toimivad</t>
  </si>
  <si>
    <t xml:space="preserve">Avaliku sektori innovatsiooni võimekuse tõstmise meetme tulemuslikkus </t>
  </si>
  <si>
    <t>Eesmärk on hinnata, kas meede on jätkuvalt asjakohane, kuidas meetme ülesehitus ja senine protsess toetab loodetava mõju saavutamist ning mida peaks muutma meetme tõhustamiseks. Nii palju, kui selleks ajaks võimalik uurime ka, mil määral on meede avaliku sektori innovatsiooni võimekust tõstnud ning millist esmast mõju on ellu viidud projektid kaasa toonud.</t>
  </si>
  <si>
    <t>Metoodika: Peamiselt kvalitatiivne analüüs. Projektid on suured ja nende arv väike, seega kvalitatiivne analüüs võimaldab minna projektidesse süvitsi, kvantitatiivset analüüsi saab teha piiratud mahus.</t>
  </si>
  <si>
    <r>
      <t xml:space="preserve">Hindamise eesmärk on saada sõltumatu hinnang rakenduskava prioriteetsete suundade tulemuslikkusele ning asjakohastel juhtudel ettepanekuid tulemuslikkuse tõstmiseks. Hindamisega kaetakase prioriteetsed suunad, mis ei ole vahetult eelnevalt või paralleelselt juba mõne teise hindamisega kaetud.
Hindamisküsimused:
1.	Kas sotsiaalmajanduskeskkonnas on toimunud muutusi, mis mõjutavad meetmete tulemuslikkust? Kas võimalikke muutusi arvestades on lähenemine valdkondlikele probleemidele, fookus jätkuvalt asjakohane? 
2. Kui tulemuslikult ja mis ulatuses on poliitikaeesmärgid saavutatud? 
3. Millised on täiendavad võimalused ja vajadused poliitikaeesmärkide saavutamiseks ja meetmete tulemuslikkuse tõstmiseks?
</t>
    </r>
    <r>
      <rPr>
        <b/>
        <sz val="12"/>
        <color theme="1"/>
        <rFont val="Garamond"/>
        <family val="1"/>
        <charset val="186"/>
      </rPr>
      <t>4. Kui tulemuslik on olnud finantsinstrumentide rakendamine?
5. Mil määral toetavad projektide valikukriteeriumid poliitikaeesmärkide täitmist?</t>
    </r>
    <r>
      <rPr>
        <sz val="12"/>
        <color theme="1"/>
        <rFont val="Garamond"/>
        <family val="1"/>
        <charset val="186"/>
      </rPr>
      <t xml:space="preserve">
</t>
    </r>
  </si>
  <si>
    <t>Koolivõrgu korrastamise hindamine</t>
  </si>
  <si>
    <t>Euroopa Komisjoni ettepanekul lisatud. Küsimused täpsustuvad, andmed ja metoodika täpsustuvad</t>
  </si>
  <si>
    <t>PO4</t>
  </si>
  <si>
    <t>MKM, RM regionaalarengu osakond, HTM, KuM</t>
  </si>
  <si>
    <r>
      <t xml:space="preserve">1. meetmete asjakohasuse hindamine, lähtudes strateegiate ning rakenduskavade prioriteetsete suundade eesmärkidest;  
2. meetmete käivitamise ja senise elluviimise edukuse hindamine;  
3. tulemuste valideerimine ning soovituste väljatöötamine.
</t>
    </r>
    <r>
      <rPr>
        <b/>
        <sz val="12"/>
        <color theme="1"/>
        <rFont val="Garamond"/>
        <family val="1"/>
        <charset val="186"/>
      </rPr>
      <t>4. Mil määral toetavad projektide valikukriteeriumid meetme eesmärkide täitmist?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</si>
</sst>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2"/>
      <color rgb="FFFFFFFF"/>
      <name val="Garamond"/>
      <family val="1"/>
      <charset val="186"/>
    </font>
    <font>
      <sz val="12"/>
      <color theme="1"/>
      <name val="Garamond"/>
      <family val="1"/>
      <charset val="186"/>
    </font>
    <font>
      <b/>
      <sz val="12"/>
      <color rgb="FFFFFF00"/>
      <name val="Garamond"/>
      <family val="1"/>
      <charset val="186"/>
    </font>
    <font>
      <b/>
      <sz val="12"/>
      <color theme="7" tint="0.39997558519241921"/>
      <name val="Garamond"/>
      <family val="1"/>
      <charset val="186"/>
    </font>
    <font>
      <sz val="11"/>
      <color rgb="FF9C5700"/>
      <name val="Calibri"/>
      <family val="2"/>
      <charset val="186"/>
      <scheme val="minor"/>
    </font>
    <font>
      <sz val="12"/>
      <name val="Garamond"/>
      <family val="1"/>
      <charset val="186"/>
    </font>
    <font>
      <sz val="12"/>
      <color rgb="FFFF0000"/>
      <name val="Garamond"/>
      <family val="1"/>
      <charset val="186"/>
    </font>
    <font>
      <b/>
      <sz val="12"/>
      <name val="Garamond"/>
      <family val="1"/>
      <charset val="186"/>
    </font>
    <font>
      <b/>
      <sz val="14"/>
      <color rgb="FF00B050"/>
      <name val="Garamond"/>
      <family val="1"/>
      <charset val="186"/>
    </font>
    <font>
      <sz val="12"/>
      <color rgb="FF9C5700"/>
      <name val="Garamond"/>
      <family val="1"/>
      <charset val="186"/>
    </font>
    <font>
      <b/>
      <sz val="12"/>
      <color theme="1"/>
      <name val="Garamond"/>
      <family val="1"/>
      <charset val="186"/>
    </font>
  </fonts>
  <fills count="5">
    <fill>
      <patternFill patternType="none"/>
    </fill>
    <fill>
      <patternFill patternType="gray125"/>
    </fill>
    <fill>
      <patternFill patternType="solid">
        <fgColor rgb="FF4F81BD"/>
        <bgColor indexed="64"/>
      </patternFill>
    </fill>
    <fill>
      <patternFill patternType="solid">
        <fgColor rgb="FFFFEB9C"/>
      </patternFill>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5" fillId="3" borderId="0" applyNumberFormat="0" applyBorder="0" applyAlignment="0" applyProtection="0"/>
  </cellStyleXfs>
  <cellXfs count="41">
    <xf numFmtId="0" fontId="0" fillId="0" borderId="0" xfId="0"/>
    <xf numFmtId="0" fontId="1" fillId="2" borderId="1" xfId="0" applyFont="1" applyFill="1" applyBorder="1" applyAlignment="1">
      <alignment horizontal="left" vertical="top" wrapText="1"/>
    </xf>
    <xf numFmtId="0" fontId="2" fillId="0" borderId="0" xfId="0" applyFont="1" applyAlignment="1">
      <alignment wrapText="1"/>
    </xf>
    <xf numFmtId="0" fontId="2" fillId="0" borderId="0" xfId="0" applyFont="1"/>
    <xf numFmtId="0" fontId="2" fillId="0" borderId="1" xfId="0" applyFont="1" applyFill="1" applyBorder="1" applyAlignment="1">
      <alignment horizontal="left"/>
    </xf>
    <xf numFmtId="0" fontId="2" fillId="0" borderId="1" xfId="0" applyFont="1" applyFill="1" applyBorder="1" applyAlignment="1">
      <alignment horizontal="left" wrapText="1"/>
    </xf>
    <xf numFmtId="0" fontId="1" fillId="2" borderId="1" xfId="0" applyFont="1" applyFill="1" applyBorder="1" applyAlignment="1">
      <alignment horizontal="left" vertical="top"/>
    </xf>
    <xf numFmtId="0" fontId="2" fillId="0" borderId="0" xfId="0" applyFont="1" applyFill="1"/>
    <xf numFmtId="0" fontId="2" fillId="0" borderId="4" xfId="0" applyFont="1" applyFill="1" applyBorder="1" applyAlignment="1">
      <alignment horizontal="left"/>
    </xf>
    <xf numFmtId="0" fontId="2" fillId="0" borderId="1" xfId="0" applyFont="1" applyFill="1" applyBorder="1"/>
    <xf numFmtId="0" fontId="2" fillId="0" borderId="4" xfId="0" applyFont="1" applyFill="1" applyBorder="1"/>
    <xf numFmtId="0" fontId="2" fillId="0" borderId="1" xfId="0" applyFont="1" applyFill="1" applyBorder="1" applyAlignment="1">
      <alignment wrapText="1"/>
    </xf>
    <xf numFmtId="3" fontId="2" fillId="0" borderId="1" xfId="0" applyNumberFormat="1" applyFont="1" applyFill="1" applyBorder="1"/>
    <xf numFmtId="0" fontId="6" fillId="0" borderId="1" xfId="0" applyFont="1" applyFill="1" applyBorder="1" applyAlignment="1">
      <alignment horizontal="left" vertical="top" wrapText="1"/>
    </xf>
    <xf numFmtId="0" fontId="2" fillId="0" borderId="2" xfId="0" applyFont="1" applyFill="1" applyBorder="1"/>
    <xf numFmtId="0" fontId="6" fillId="0" borderId="1" xfId="0" applyFont="1" applyFill="1" applyBorder="1" applyAlignment="1">
      <alignment horizontal="left" vertical="top"/>
    </xf>
    <xf numFmtId="14" fontId="6" fillId="0" borderId="1" xfId="0" quotePrefix="1" applyNumberFormat="1" applyFont="1" applyFill="1" applyBorder="1" applyAlignment="1">
      <alignment horizontal="left" vertical="top" wrapText="1"/>
    </xf>
    <xf numFmtId="14" fontId="6" fillId="0" borderId="1" xfId="0" applyNumberFormat="1" applyFont="1" applyFill="1" applyBorder="1" applyAlignment="1">
      <alignment horizontal="left" vertical="top"/>
    </xf>
    <xf numFmtId="0" fontId="8" fillId="0" borderId="1" xfId="0" applyFont="1" applyFill="1" applyBorder="1" applyAlignment="1">
      <alignment horizontal="left" vertical="top" wrapText="1"/>
    </xf>
    <xf numFmtId="14" fontId="6" fillId="0" borderId="1" xfId="0" applyNumberFormat="1" applyFont="1" applyFill="1" applyBorder="1" applyAlignment="1">
      <alignment horizontal="left" vertical="top" wrapText="1"/>
    </xf>
    <xf numFmtId="0" fontId="2" fillId="0" borderId="1" xfId="0" applyFont="1" applyFill="1" applyBorder="1" applyAlignment="1">
      <alignment horizontal="left" vertical="top" wrapText="1"/>
    </xf>
    <xf numFmtId="3" fontId="9" fillId="4" borderId="0" xfId="0" applyNumberFormat="1" applyFont="1" applyFill="1"/>
    <xf numFmtId="0" fontId="6" fillId="0" borderId="1" xfId="0" applyFont="1" applyFill="1" applyBorder="1" applyAlignment="1">
      <alignment wrapText="1"/>
    </xf>
    <xf numFmtId="14" fontId="2" fillId="0" borderId="1" xfId="0" applyNumberFormat="1" applyFont="1" applyFill="1" applyBorder="1"/>
    <xf numFmtId="3" fontId="6" fillId="0" borderId="1" xfId="1" applyNumberFormat="1" applyFont="1" applyFill="1" applyBorder="1"/>
    <xf numFmtId="0" fontId="2" fillId="0" borderId="1" xfId="0" applyNumberFormat="1" applyFont="1" applyFill="1" applyBorder="1"/>
    <xf numFmtId="0" fontId="2" fillId="0" borderId="4" xfId="0" applyFont="1" applyFill="1" applyBorder="1" applyAlignment="1">
      <alignment wrapText="1"/>
    </xf>
    <xf numFmtId="0" fontId="6" fillId="0" borderId="1" xfId="1" applyFont="1" applyFill="1" applyBorder="1"/>
    <xf numFmtId="0" fontId="10" fillId="0" borderId="1" xfId="1" applyFont="1" applyFill="1" applyBorder="1" applyAlignment="1">
      <alignment wrapText="1"/>
    </xf>
    <xf numFmtId="0" fontId="2" fillId="0" borderId="1" xfId="1" applyFont="1" applyFill="1" applyBorder="1" applyAlignment="1">
      <alignment wrapText="1"/>
    </xf>
    <xf numFmtId="0" fontId="2" fillId="0" borderId="2" xfId="0" applyFont="1" applyFill="1" applyBorder="1" applyAlignment="1">
      <alignment horizontal="left"/>
    </xf>
    <xf numFmtId="0" fontId="2" fillId="0" borderId="2" xfId="0" applyFont="1" applyFill="1" applyBorder="1" applyAlignment="1">
      <alignment horizontal="left" wrapText="1"/>
    </xf>
    <xf numFmtId="0" fontId="2" fillId="0" borderId="2" xfId="0" applyFont="1" applyFill="1" applyBorder="1" applyAlignment="1">
      <alignment horizontal="left" vertical="center" wrapText="1"/>
    </xf>
    <xf numFmtId="0" fontId="6" fillId="0" borderId="2" xfId="0" applyFont="1" applyFill="1" applyBorder="1" applyAlignment="1">
      <alignment horizontal="left" vertical="top"/>
    </xf>
    <xf numFmtId="0" fontId="6" fillId="0" borderId="2" xfId="0" applyFont="1" applyFill="1" applyBorder="1" applyAlignment="1">
      <alignment horizontal="left" vertical="center" wrapText="1"/>
    </xf>
    <xf numFmtId="0" fontId="6" fillId="0" borderId="2" xfId="0" applyFont="1" applyFill="1" applyBorder="1" applyAlignment="1">
      <alignment horizontal="left" vertical="top" wrapText="1"/>
    </xf>
    <xf numFmtId="0" fontId="6" fillId="0" borderId="3" xfId="0" applyFont="1" applyFill="1" applyBorder="1" applyAlignment="1">
      <alignment horizontal="left" vertical="top" wrapText="1"/>
    </xf>
    <xf numFmtId="0" fontId="2" fillId="0" borderId="0" xfId="0" applyFont="1" applyFill="1" applyBorder="1" applyAlignment="1">
      <alignment wrapText="1"/>
    </xf>
    <xf numFmtId="0" fontId="6" fillId="0" borderId="1" xfId="0" applyNumberFormat="1" applyFont="1" applyFill="1" applyBorder="1" applyAlignment="1">
      <alignment horizontal="left" vertical="top" wrapText="1"/>
    </xf>
    <xf numFmtId="0" fontId="6" fillId="0" borderId="1" xfId="0" applyNumberFormat="1" applyFont="1" applyFill="1" applyBorder="1" applyAlignment="1">
      <alignment horizontal="left" vertical="top"/>
    </xf>
    <xf numFmtId="0" fontId="2" fillId="0" borderId="0" xfId="0" applyFont="1" applyFill="1" applyAlignment="1">
      <alignment wrapText="1"/>
    </xf>
  </cellXfs>
  <cellStyles count="2">
    <cellStyle name="Neutraalne" xfId="1" builtinId="28"/>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5"/>
  <sheetViews>
    <sheetView tabSelected="1" topLeftCell="A12" workbookViewId="0">
      <selection activeCell="A14" sqref="A14"/>
    </sheetView>
  </sheetViews>
  <sheetFormatPr defaultColWidth="16.6640625" defaultRowHeight="15.6" x14ac:dyDescent="0.3"/>
  <cols>
    <col min="1" max="1" width="5.109375" style="3" customWidth="1"/>
    <col min="2" max="3" width="14.33203125" style="3" customWidth="1"/>
    <col min="4" max="4" width="19" style="3" customWidth="1"/>
    <col min="5" max="5" width="22.6640625" style="3" customWidth="1"/>
    <col min="6" max="6" width="20.5546875" style="3" customWidth="1"/>
    <col min="7" max="7" width="37.5546875" style="3" customWidth="1"/>
    <col min="8" max="8" width="17.88671875" style="3" customWidth="1"/>
    <col min="9" max="9" width="20.44140625" style="3" customWidth="1"/>
    <col min="10" max="10" width="26.6640625" style="3" customWidth="1"/>
    <col min="11" max="11" width="37.5546875" style="3" customWidth="1"/>
    <col min="12" max="12" width="91.44140625" style="3" customWidth="1"/>
    <col min="13" max="13" width="13.33203125" style="3" customWidth="1"/>
    <col min="14" max="14" width="13.109375" style="3" customWidth="1"/>
    <col min="15" max="15" width="10.44140625" style="3" customWidth="1"/>
    <col min="16" max="16" width="61.88671875" style="3" customWidth="1"/>
    <col min="17" max="17" width="16.6640625" style="3"/>
    <col min="18" max="18" width="55.44140625" style="3" customWidth="1"/>
    <col min="19" max="16384" width="16.6640625" style="3"/>
  </cols>
  <sheetData>
    <row r="1" spans="1:19" ht="249.6" x14ac:dyDescent="0.3">
      <c r="A1" s="1" t="s">
        <v>2</v>
      </c>
      <c r="B1" s="1" t="s">
        <v>122</v>
      </c>
      <c r="C1" s="1" t="s">
        <v>123</v>
      </c>
      <c r="D1" s="1" t="s">
        <v>128</v>
      </c>
      <c r="E1" s="1" t="s">
        <v>14</v>
      </c>
      <c r="F1" s="6" t="s">
        <v>15</v>
      </c>
      <c r="G1" s="1" t="s">
        <v>3</v>
      </c>
      <c r="H1" s="1" t="s">
        <v>6</v>
      </c>
      <c r="I1" s="1" t="s">
        <v>5</v>
      </c>
      <c r="J1" s="1" t="s">
        <v>4</v>
      </c>
      <c r="K1" s="1" t="s">
        <v>7</v>
      </c>
      <c r="L1" s="1" t="s">
        <v>12</v>
      </c>
      <c r="M1" s="1" t="s">
        <v>9</v>
      </c>
      <c r="N1" s="1" t="s">
        <v>10</v>
      </c>
      <c r="O1" s="1" t="s">
        <v>11</v>
      </c>
      <c r="P1" s="1" t="s">
        <v>8</v>
      </c>
      <c r="Q1" s="1" t="s">
        <v>13</v>
      </c>
      <c r="R1" s="1" t="s">
        <v>126</v>
      </c>
      <c r="S1" s="2"/>
    </row>
    <row r="2" spans="1:19" ht="62.4" x14ac:dyDescent="0.3">
      <c r="A2" s="9">
        <v>1</v>
      </c>
      <c r="B2" s="10" t="s">
        <v>76</v>
      </c>
      <c r="C2" s="10"/>
      <c r="D2" s="9" t="s">
        <v>66</v>
      </c>
      <c r="E2" s="9" t="s">
        <v>67</v>
      </c>
      <c r="F2" s="11" t="s">
        <v>68</v>
      </c>
      <c r="G2" s="11" t="s">
        <v>69</v>
      </c>
      <c r="H2" s="11" t="s">
        <v>70</v>
      </c>
      <c r="I2" s="11" t="s">
        <v>71</v>
      </c>
      <c r="J2" s="11" t="s">
        <v>72</v>
      </c>
      <c r="K2" s="11" t="s">
        <v>73</v>
      </c>
      <c r="L2" s="11" t="s">
        <v>74</v>
      </c>
      <c r="M2" s="25">
        <v>2025</v>
      </c>
      <c r="N2" s="23"/>
      <c r="O2" s="9"/>
      <c r="P2" s="11" t="s">
        <v>75</v>
      </c>
      <c r="Q2" s="27">
        <v>70000</v>
      </c>
      <c r="R2" s="28"/>
    </row>
    <row r="3" spans="1:19" ht="87" customHeight="1" x14ac:dyDescent="0.3">
      <c r="A3" s="9">
        <f>A2+1</f>
        <v>2</v>
      </c>
      <c r="B3" s="10" t="s">
        <v>76</v>
      </c>
      <c r="C3" s="10"/>
      <c r="D3" s="9" t="s">
        <v>77</v>
      </c>
      <c r="E3" s="9" t="s">
        <v>78</v>
      </c>
      <c r="F3" s="11" t="s">
        <v>79</v>
      </c>
      <c r="G3" s="11" t="s">
        <v>80</v>
      </c>
      <c r="H3" s="11" t="s">
        <v>70</v>
      </c>
      <c r="I3" s="11" t="s">
        <v>81</v>
      </c>
      <c r="J3" s="11" t="s">
        <v>82</v>
      </c>
      <c r="K3" s="11" t="s">
        <v>83</v>
      </c>
      <c r="L3" s="11" t="s">
        <v>187</v>
      </c>
      <c r="M3" s="9">
        <v>2026</v>
      </c>
      <c r="N3" s="9"/>
      <c r="O3" s="9"/>
      <c r="P3" s="9"/>
      <c r="Q3" s="27">
        <v>100000</v>
      </c>
      <c r="R3" s="28"/>
    </row>
    <row r="4" spans="1:19" ht="62.4" x14ac:dyDescent="0.3">
      <c r="A4" s="9">
        <f t="shared" ref="A4:A6" si="0">A3+1</f>
        <v>3</v>
      </c>
      <c r="B4" s="10" t="s">
        <v>76</v>
      </c>
      <c r="C4" s="10" t="s">
        <v>129</v>
      </c>
      <c r="D4" s="9" t="s">
        <v>77</v>
      </c>
      <c r="E4" s="9" t="s">
        <v>78</v>
      </c>
      <c r="F4" s="11" t="s">
        <v>79</v>
      </c>
      <c r="G4" s="11" t="s">
        <v>80</v>
      </c>
      <c r="H4" s="11" t="s">
        <v>84</v>
      </c>
      <c r="I4" s="11" t="s">
        <v>85</v>
      </c>
      <c r="J4" s="11" t="s">
        <v>82</v>
      </c>
      <c r="K4" s="11" t="s">
        <v>86</v>
      </c>
      <c r="L4" s="11" t="s">
        <v>87</v>
      </c>
      <c r="M4" s="9">
        <v>2025</v>
      </c>
      <c r="N4" s="9"/>
      <c r="O4" s="9"/>
      <c r="P4" s="9"/>
      <c r="Q4" s="27">
        <v>230000</v>
      </c>
      <c r="R4" s="29" t="s">
        <v>127</v>
      </c>
    </row>
    <row r="5" spans="1:19" ht="202.8" x14ac:dyDescent="0.3">
      <c r="A5" s="9">
        <f t="shared" si="0"/>
        <v>4</v>
      </c>
      <c r="B5" s="10" t="s">
        <v>76</v>
      </c>
      <c r="C5" s="10"/>
      <c r="D5" s="9" t="s">
        <v>88</v>
      </c>
      <c r="E5" s="9" t="s">
        <v>89</v>
      </c>
      <c r="F5" s="11" t="s">
        <v>68</v>
      </c>
      <c r="G5" s="11" t="s">
        <v>90</v>
      </c>
      <c r="H5" s="11" t="s">
        <v>70</v>
      </c>
      <c r="I5" s="11" t="s">
        <v>91</v>
      </c>
      <c r="J5" s="11" t="s">
        <v>92</v>
      </c>
      <c r="K5" s="11" t="s">
        <v>93</v>
      </c>
      <c r="L5" s="11" t="s">
        <v>94</v>
      </c>
      <c r="M5" s="9" t="s">
        <v>95</v>
      </c>
      <c r="N5" s="9" t="s">
        <v>96</v>
      </c>
      <c r="O5" s="9" t="s">
        <v>97</v>
      </c>
      <c r="P5" s="11" t="s">
        <v>98</v>
      </c>
      <c r="Q5" s="24">
        <v>60000</v>
      </c>
      <c r="R5" s="28"/>
    </row>
    <row r="6" spans="1:19" ht="31.2" x14ac:dyDescent="0.3">
      <c r="A6" s="9">
        <f t="shared" si="0"/>
        <v>5</v>
      </c>
      <c r="B6" s="10" t="s">
        <v>76</v>
      </c>
      <c r="C6" s="10"/>
      <c r="D6" s="9" t="s">
        <v>66</v>
      </c>
      <c r="E6" s="9" t="s">
        <v>185</v>
      </c>
      <c r="F6" s="9"/>
      <c r="G6" s="9"/>
      <c r="H6" s="9" t="s">
        <v>103</v>
      </c>
      <c r="I6" s="11" t="s">
        <v>51</v>
      </c>
      <c r="J6" s="9"/>
      <c r="K6" s="9" t="s">
        <v>183</v>
      </c>
      <c r="L6" s="9"/>
      <c r="M6" s="9">
        <v>2023</v>
      </c>
      <c r="N6" s="9">
        <v>2024</v>
      </c>
      <c r="O6" s="9"/>
      <c r="P6" s="37" t="s">
        <v>184</v>
      </c>
      <c r="Q6" s="9">
        <v>150000</v>
      </c>
      <c r="R6" s="9"/>
    </row>
    <row r="7" spans="1:19" ht="139.5" customHeight="1" x14ac:dyDescent="0.3">
      <c r="A7" s="9">
        <f>A6+1</f>
        <v>6</v>
      </c>
      <c r="B7" s="10" t="s">
        <v>55</v>
      </c>
      <c r="C7" s="10"/>
      <c r="D7" s="9"/>
      <c r="E7" s="13" t="s">
        <v>56</v>
      </c>
      <c r="F7" s="9"/>
      <c r="G7" s="13"/>
      <c r="H7" s="13" t="s">
        <v>51</v>
      </c>
      <c r="I7" s="11"/>
      <c r="J7" s="9"/>
      <c r="K7" s="13" t="s">
        <v>57</v>
      </c>
      <c r="L7" s="13" t="s">
        <v>58</v>
      </c>
      <c r="M7" s="13">
        <v>2028</v>
      </c>
      <c r="N7" s="33">
        <v>2029</v>
      </c>
      <c r="O7" s="14"/>
      <c r="P7" s="35" t="s">
        <v>100</v>
      </c>
      <c r="Q7" s="12">
        <v>30000</v>
      </c>
      <c r="R7" s="13"/>
      <c r="S7" s="7"/>
    </row>
    <row r="8" spans="1:19" ht="93.6" x14ac:dyDescent="0.3">
      <c r="A8" s="9">
        <f t="shared" ref="A8:A33" si="1">A7+1</f>
        <v>7</v>
      </c>
      <c r="B8" s="10" t="s">
        <v>55</v>
      </c>
      <c r="C8" s="10"/>
      <c r="D8" s="9"/>
      <c r="E8" s="13" t="s">
        <v>50</v>
      </c>
      <c r="F8" s="9"/>
      <c r="G8" s="15"/>
      <c r="H8" s="13" t="s">
        <v>51</v>
      </c>
      <c r="I8" s="11"/>
      <c r="J8" s="9"/>
      <c r="K8" s="13" t="s">
        <v>59</v>
      </c>
      <c r="L8" s="13" t="s">
        <v>60</v>
      </c>
      <c r="M8" s="16" t="s">
        <v>54</v>
      </c>
      <c r="N8" s="17"/>
      <c r="O8" s="9"/>
      <c r="P8" s="18" t="s">
        <v>99</v>
      </c>
      <c r="Q8" s="12">
        <v>100000</v>
      </c>
      <c r="R8" s="13"/>
    </row>
    <row r="9" spans="1:19" ht="93.6" x14ac:dyDescent="0.3">
      <c r="A9" s="9">
        <f t="shared" si="1"/>
        <v>8</v>
      </c>
      <c r="B9" s="10" t="s">
        <v>55</v>
      </c>
      <c r="C9" s="10"/>
      <c r="D9" s="9"/>
      <c r="E9" s="13" t="s">
        <v>61</v>
      </c>
      <c r="F9" s="9"/>
      <c r="G9" s="13" t="s">
        <v>62</v>
      </c>
      <c r="H9" s="13" t="s">
        <v>51</v>
      </c>
      <c r="I9" s="11"/>
      <c r="J9" s="9"/>
      <c r="K9" s="13" t="s">
        <v>63</v>
      </c>
      <c r="L9" s="13" t="s">
        <v>64</v>
      </c>
      <c r="M9" s="19">
        <v>46023</v>
      </c>
      <c r="N9" s="17">
        <v>46356</v>
      </c>
      <c r="O9" s="9"/>
      <c r="P9" s="18" t="s">
        <v>101</v>
      </c>
      <c r="Q9" s="12">
        <v>50000</v>
      </c>
      <c r="R9" s="36"/>
    </row>
    <row r="10" spans="1:19" ht="202.8" x14ac:dyDescent="0.3">
      <c r="A10" s="9">
        <f t="shared" si="1"/>
        <v>9</v>
      </c>
      <c r="B10" s="10" t="s">
        <v>40</v>
      </c>
      <c r="C10" s="10"/>
      <c r="D10" s="9" t="s">
        <v>41</v>
      </c>
      <c r="E10" s="13" t="s">
        <v>42</v>
      </c>
      <c r="F10" s="11" t="s">
        <v>43</v>
      </c>
      <c r="G10" s="13" t="s">
        <v>44</v>
      </c>
      <c r="H10" s="13" t="s">
        <v>103</v>
      </c>
      <c r="I10" s="11" t="s">
        <v>169</v>
      </c>
      <c r="J10" s="11" t="s">
        <v>170</v>
      </c>
      <c r="K10" s="13" t="s">
        <v>171</v>
      </c>
      <c r="L10" s="13" t="s">
        <v>172</v>
      </c>
      <c r="M10" s="38">
        <v>2025</v>
      </c>
      <c r="N10" s="39">
        <v>2026</v>
      </c>
      <c r="O10" s="9" t="s">
        <v>19</v>
      </c>
      <c r="P10" s="13" t="s">
        <v>173</v>
      </c>
      <c r="Q10" s="12">
        <v>160000</v>
      </c>
      <c r="R10" s="13"/>
    </row>
    <row r="11" spans="1:19" ht="390" x14ac:dyDescent="0.3">
      <c r="A11" s="9">
        <f t="shared" si="1"/>
        <v>10</v>
      </c>
      <c r="B11" s="8" t="s">
        <v>40</v>
      </c>
      <c r="C11" s="8"/>
      <c r="D11" s="5" t="s">
        <v>41</v>
      </c>
      <c r="E11" s="4" t="s">
        <v>42</v>
      </c>
      <c r="F11" s="5" t="s">
        <v>43</v>
      </c>
      <c r="G11" s="30" t="s">
        <v>44</v>
      </c>
      <c r="H11" s="30" t="s">
        <v>1</v>
      </c>
      <c r="I11" s="5" t="s">
        <v>45</v>
      </c>
      <c r="J11" s="5" t="s">
        <v>46</v>
      </c>
      <c r="K11" s="31" t="s">
        <v>47</v>
      </c>
      <c r="L11" s="32" t="s">
        <v>48</v>
      </c>
      <c r="M11" s="4">
        <v>2029</v>
      </c>
      <c r="N11" s="4">
        <v>2030</v>
      </c>
      <c r="O11" s="4" t="s">
        <v>19</v>
      </c>
      <c r="P11" s="34" t="s">
        <v>49</v>
      </c>
      <c r="Q11" s="12">
        <v>192000</v>
      </c>
      <c r="R11" s="5"/>
    </row>
    <row r="12" spans="1:19" ht="31.2" x14ac:dyDescent="0.3">
      <c r="A12" s="9">
        <f t="shared" si="1"/>
        <v>11</v>
      </c>
      <c r="B12" s="10" t="s">
        <v>140</v>
      </c>
      <c r="C12" s="10"/>
      <c r="D12" s="11" t="s">
        <v>142</v>
      </c>
      <c r="E12" s="20"/>
      <c r="F12" s="11"/>
      <c r="G12" s="9"/>
      <c r="H12" s="9" t="s">
        <v>1</v>
      </c>
      <c r="I12" s="11" t="s">
        <v>151</v>
      </c>
      <c r="J12" s="9"/>
      <c r="K12" s="11" t="s">
        <v>152</v>
      </c>
      <c r="L12" s="9" t="s">
        <v>30</v>
      </c>
      <c r="M12" s="9">
        <v>2026</v>
      </c>
      <c r="N12" s="9">
        <v>2026</v>
      </c>
      <c r="O12" s="9"/>
      <c r="P12" s="9"/>
      <c r="Q12" s="12">
        <v>70000</v>
      </c>
      <c r="R12" s="11"/>
    </row>
    <row r="13" spans="1:19" x14ac:dyDescent="0.3">
      <c r="A13" s="9">
        <f t="shared" si="1"/>
        <v>12</v>
      </c>
      <c r="B13" s="10" t="s">
        <v>140</v>
      </c>
      <c r="C13" s="10"/>
      <c r="D13" s="9" t="s">
        <v>141</v>
      </c>
      <c r="E13" s="9"/>
      <c r="F13" s="11"/>
      <c r="G13" s="11"/>
      <c r="H13" s="11" t="s">
        <v>1</v>
      </c>
      <c r="I13" s="11" t="s">
        <v>151</v>
      </c>
      <c r="J13" s="11"/>
      <c r="K13" s="11" t="s">
        <v>153</v>
      </c>
      <c r="L13" s="11" t="s">
        <v>30</v>
      </c>
      <c r="M13" s="9">
        <v>2025</v>
      </c>
      <c r="N13" s="9">
        <v>2025</v>
      </c>
      <c r="O13" s="9"/>
      <c r="P13" s="11"/>
      <c r="Q13" s="24">
        <v>70000</v>
      </c>
      <c r="R13" s="28"/>
    </row>
    <row r="14" spans="1:19" ht="62.4" x14ac:dyDescent="0.3">
      <c r="A14" s="9">
        <f t="shared" si="1"/>
        <v>13</v>
      </c>
      <c r="B14" s="10" t="s">
        <v>174</v>
      </c>
      <c r="C14" s="10"/>
      <c r="D14" s="9"/>
      <c r="E14" s="11" t="s">
        <v>175</v>
      </c>
      <c r="F14" s="9"/>
      <c r="G14" s="11" t="s">
        <v>176</v>
      </c>
      <c r="H14" s="9" t="s">
        <v>103</v>
      </c>
      <c r="I14" s="11" t="s">
        <v>177</v>
      </c>
      <c r="J14" s="11" t="s">
        <v>178</v>
      </c>
      <c r="K14" s="11" t="s">
        <v>179</v>
      </c>
      <c r="L14" s="11" t="s">
        <v>180</v>
      </c>
      <c r="M14" s="9">
        <v>2026</v>
      </c>
      <c r="N14" s="9">
        <v>2026</v>
      </c>
      <c r="O14" s="9"/>
      <c r="P14" s="11" t="s">
        <v>181</v>
      </c>
      <c r="Q14" s="9">
        <v>60000</v>
      </c>
      <c r="R14" s="9"/>
    </row>
    <row r="15" spans="1:19" ht="62.4" x14ac:dyDescent="0.3">
      <c r="A15" s="9">
        <f t="shared" si="1"/>
        <v>14</v>
      </c>
      <c r="B15" s="10" t="s">
        <v>102</v>
      </c>
      <c r="C15" s="26" t="s">
        <v>119</v>
      </c>
      <c r="D15" s="9"/>
      <c r="E15" s="9" t="s">
        <v>105</v>
      </c>
      <c r="F15" s="9"/>
      <c r="G15" s="9"/>
      <c r="H15" s="11" t="s">
        <v>1</v>
      </c>
      <c r="I15" s="11" t="s">
        <v>51</v>
      </c>
      <c r="J15" s="9"/>
      <c r="K15" s="11" t="s">
        <v>148</v>
      </c>
      <c r="L15" s="11" t="s">
        <v>149</v>
      </c>
      <c r="M15" s="9">
        <v>2024</v>
      </c>
      <c r="N15" s="9">
        <v>2025</v>
      </c>
      <c r="O15" s="9"/>
      <c r="P15" s="9"/>
      <c r="Q15" s="9">
        <v>120000</v>
      </c>
      <c r="R15" s="11"/>
    </row>
    <row r="16" spans="1:19" ht="280.8" x14ac:dyDescent="0.3">
      <c r="A16" s="9">
        <f t="shared" si="1"/>
        <v>15</v>
      </c>
      <c r="B16" s="10" t="s">
        <v>102</v>
      </c>
      <c r="C16" s="10" t="s">
        <v>140</v>
      </c>
      <c r="D16" s="9"/>
      <c r="E16" s="11" t="s">
        <v>105</v>
      </c>
      <c r="F16" s="11"/>
      <c r="G16" s="9"/>
      <c r="H16" s="11" t="s">
        <v>103</v>
      </c>
      <c r="I16" s="11" t="s">
        <v>106</v>
      </c>
      <c r="J16" s="9"/>
      <c r="K16" s="11" t="s">
        <v>107</v>
      </c>
      <c r="L16" s="11" t="s">
        <v>146</v>
      </c>
      <c r="M16" s="9">
        <v>2028</v>
      </c>
      <c r="N16" s="9">
        <v>2029</v>
      </c>
      <c r="O16" s="9"/>
      <c r="P16" s="11" t="s">
        <v>143</v>
      </c>
      <c r="Q16" s="9">
        <v>150000</v>
      </c>
      <c r="R16" s="11" t="s">
        <v>144</v>
      </c>
    </row>
    <row r="17" spans="1:18" ht="258" customHeight="1" x14ac:dyDescent="0.3">
      <c r="A17" s="9">
        <f t="shared" si="1"/>
        <v>16</v>
      </c>
      <c r="B17" s="9" t="s">
        <v>102</v>
      </c>
      <c r="C17" s="9"/>
      <c r="D17" s="9"/>
      <c r="E17" s="11" t="s">
        <v>108</v>
      </c>
      <c r="F17" s="11"/>
      <c r="G17" s="9"/>
      <c r="H17" s="9" t="s">
        <v>109</v>
      </c>
      <c r="I17" s="11" t="s">
        <v>106</v>
      </c>
      <c r="J17" s="11" t="s">
        <v>166</v>
      </c>
      <c r="K17" s="11" t="s">
        <v>155</v>
      </c>
      <c r="L17" s="9" t="s">
        <v>154</v>
      </c>
      <c r="M17" s="23">
        <v>45200</v>
      </c>
      <c r="N17" s="23">
        <v>45595</v>
      </c>
      <c r="O17" s="9"/>
      <c r="P17" s="9"/>
      <c r="Q17" s="9">
        <v>120000</v>
      </c>
      <c r="R17" s="11"/>
    </row>
    <row r="18" spans="1:18" ht="249.6" x14ac:dyDescent="0.3">
      <c r="A18" s="9">
        <f t="shared" si="1"/>
        <v>17</v>
      </c>
      <c r="B18" s="9" t="s">
        <v>102</v>
      </c>
      <c r="C18" s="9" t="s">
        <v>163</v>
      </c>
      <c r="D18" s="9"/>
      <c r="E18" s="11" t="s">
        <v>105</v>
      </c>
      <c r="F18" s="11"/>
      <c r="G18" s="9"/>
      <c r="H18" s="9" t="s">
        <v>103</v>
      </c>
      <c r="I18" s="11" t="s">
        <v>110</v>
      </c>
      <c r="J18" s="9" t="s">
        <v>167</v>
      </c>
      <c r="K18" s="11" t="s">
        <v>111</v>
      </c>
      <c r="L18" s="11" t="s">
        <v>156</v>
      </c>
      <c r="M18" s="25">
        <v>2023</v>
      </c>
      <c r="N18" s="25">
        <v>2024</v>
      </c>
      <c r="O18" s="9"/>
      <c r="P18" s="9"/>
      <c r="Q18" s="9">
        <v>120000</v>
      </c>
      <c r="R18" s="11"/>
    </row>
    <row r="19" spans="1:18" ht="93.6" x14ac:dyDescent="0.3">
      <c r="A19" s="9">
        <f t="shared" si="1"/>
        <v>18</v>
      </c>
      <c r="B19" s="9" t="s">
        <v>102</v>
      </c>
      <c r="C19" s="11" t="s">
        <v>164</v>
      </c>
      <c r="D19" s="9"/>
      <c r="E19" s="11" t="s">
        <v>105</v>
      </c>
      <c r="F19" s="11"/>
      <c r="G19" s="9"/>
      <c r="H19" s="11" t="s">
        <v>109</v>
      </c>
      <c r="I19" s="11" t="s">
        <v>112</v>
      </c>
      <c r="J19" s="11" t="s">
        <v>168</v>
      </c>
      <c r="K19" s="11" t="s">
        <v>113</v>
      </c>
      <c r="L19" s="22" t="s">
        <v>150</v>
      </c>
      <c r="M19" s="23">
        <v>45717</v>
      </c>
      <c r="N19" s="23">
        <v>46022</v>
      </c>
      <c r="O19" s="9"/>
      <c r="P19" s="9"/>
      <c r="Q19" s="9">
        <v>120000</v>
      </c>
      <c r="R19" s="11" t="s">
        <v>145</v>
      </c>
    </row>
    <row r="20" spans="1:18" ht="221.25" customHeight="1" x14ac:dyDescent="0.3">
      <c r="A20" s="9">
        <f t="shared" si="1"/>
        <v>19</v>
      </c>
      <c r="B20" s="9" t="s">
        <v>102</v>
      </c>
      <c r="C20" s="11" t="s">
        <v>164</v>
      </c>
      <c r="D20" s="9"/>
      <c r="E20" s="11" t="s">
        <v>105</v>
      </c>
      <c r="F20" s="11"/>
      <c r="G20" s="9"/>
      <c r="H20" s="11" t="s">
        <v>109</v>
      </c>
      <c r="I20" s="11" t="s">
        <v>117</v>
      </c>
      <c r="J20" s="11" t="s">
        <v>168</v>
      </c>
      <c r="K20" s="11" t="s">
        <v>113</v>
      </c>
      <c r="L20" s="22" t="s">
        <v>150</v>
      </c>
      <c r="M20" s="23">
        <v>46813</v>
      </c>
      <c r="N20" s="23">
        <v>47118</v>
      </c>
      <c r="O20" s="9"/>
      <c r="P20" s="9"/>
      <c r="Q20" s="9">
        <v>120000</v>
      </c>
      <c r="R20" s="11" t="s">
        <v>145</v>
      </c>
    </row>
    <row r="21" spans="1:18" ht="193.5" customHeight="1" x14ac:dyDescent="0.3">
      <c r="A21" s="9">
        <f t="shared" si="1"/>
        <v>20</v>
      </c>
      <c r="B21" s="9" t="s">
        <v>102</v>
      </c>
      <c r="C21" s="9"/>
      <c r="D21" s="9"/>
      <c r="E21" s="9" t="s">
        <v>103</v>
      </c>
      <c r="F21" s="9"/>
      <c r="G21" s="9"/>
      <c r="H21" s="11" t="s">
        <v>103</v>
      </c>
      <c r="I21" s="11" t="s">
        <v>104</v>
      </c>
      <c r="J21" s="9"/>
      <c r="K21" s="9" t="s">
        <v>147</v>
      </c>
      <c r="L21" s="11" t="s">
        <v>182</v>
      </c>
      <c r="M21" s="23">
        <v>45658</v>
      </c>
      <c r="N21" s="23">
        <v>46022</v>
      </c>
      <c r="O21" s="9"/>
      <c r="P21" s="9"/>
      <c r="Q21" s="9">
        <v>220000</v>
      </c>
      <c r="R21" s="11"/>
    </row>
    <row r="22" spans="1:18" ht="168" customHeight="1" x14ac:dyDescent="0.3">
      <c r="A22" s="9">
        <f t="shared" si="1"/>
        <v>21</v>
      </c>
      <c r="B22" s="11" t="s">
        <v>102</v>
      </c>
      <c r="C22" s="11" t="s">
        <v>186</v>
      </c>
      <c r="D22" s="9"/>
      <c r="E22" s="11" t="s">
        <v>114</v>
      </c>
      <c r="F22" s="11"/>
      <c r="G22" s="9"/>
      <c r="H22" s="9" t="s">
        <v>103</v>
      </c>
      <c r="I22" s="11" t="s">
        <v>115</v>
      </c>
      <c r="J22" s="9"/>
      <c r="K22" s="11" t="s">
        <v>157</v>
      </c>
      <c r="L22" s="11" t="s">
        <v>162</v>
      </c>
      <c r="M22" s="23">
        <v>46023</v>
      </c>
      <c r="N22" s="23">
        <v>46387</v>
      </c>
      <c r="O22" s="9"/>
      <c r="P22" s="11" t="s">
        <v>165</v>
      </c>
      <c r="Q22" s="9">
        <v>175000</v>
      </c>
      <c r="R22" s="11" t="s">
        <v>161</v>
      </c>
    </row>
    <row r="23" spans="1:18" ht="255.75" customHeight="1" x14ac:dyDescent="0.3">
      <c r="A23" s="9">
        <f t="shared" si="1"/>
        <v>22</v>
      </c>
      <c r="B23" s="11" t="s">
        <v>102</v>
      </c>
      <c r="C23" s="11" t="s">
        <v>186</v>
      </c>
      <c r="D23" s="9"/>
      <c r="E23" s="11" t="s">
        <v>114</v>
      </c>
      <c r="F23" s="11"/>
      <c r="G23" s="9"/>
      <c r="H23" s="9" t="s">
        <v>109</v>
      </c>
      <c r="I23" s="11" t="s">
        <v>115</v>
      </c>
      <c r="J23" s="9"/>
      <c r="K23" s="11" t="s">
        <v>157</v>
      </c>
      <c r="L23" s="11" t="s">
        <v>162</v>
      </c>
      <c r="M23" s="23">
        <v>46966</v>
      </c>
      <c r="N23" s="23">
        <v>47208</v>
      </c>
      <c r="O23" s="9"/>
      <c r="P23" s="11" t="s">
        <v>165</v>
      </c>
      <c r="Q23" s="9">
        <v>175000</v>
      </c>
      <c r="R23" s="11" t="s">
        <v>161</v>
      </c>
    </row>
    <row r="24" spans="1:18" ht="171.6" x14ac:dyDescent="0.3">
      <c r="A24" s="9">
        <f t="shared" si="1"/>
        <v>23</v>
      </c>
      <c r="B24" s="9" t="s">
        <v>102</v>
      </c>
      <c r="C24" s="9"/>
      <c r="D24" s="9"/>
      <c r="E24" s="11" t="s">
        <v>116</v>
      </c>
      <c r="F24" s="11"/>
      <c r="G24" s="9"/>
      <c r="H24" s="9" t="s">
        <v>117</v>
      </c>
      <c r="I24" s="11" t="s">
        <v>51</v>
      </c>
      <c r="J24" s="9"/>
      <c r="K24" s="9" t="s">
        <v>118</v>
      </c>
      <c r="L24" s="11" t="s">
        <v>160</v>
      </c>
      <c r="M24" s="23">
        <v>46783</v>
      </c>
      <c r="N24" s="23">
        <v>47118</v>
      </c>
      <c r="O24" s="9"/>
      <c r="P24" s="9"/>
      <c r="Q24" s="9">
        <v>220000</v>
      </c>
      <c r="R24" s="11"/>
    </row>
    <row r="25" spans="1:18" ht="140.4" x14ac:dyDescent="0.3">
      <c r="A25" s="9">
        <f t="shared" si="1"/>
        <v>24</v>
      </c>
      <c r="B25" s="11" t="s">
        <v>119</v>
      </c>
      <c r="C25" s="11"/>
      <c r="D25" s="11"/>
      <c r="E25" s="9"/>
      <c r="F25" s="9"/>
      <c r="G25" s="9"/>
      <c r="H25" s="9" t="s">
        <v>130</v>
      </c>
      <c r="I25" s="11"/>
      <c r="J25" s="11" t="s">
        <v>131</v>
      </c>
      <c r="K25" s="11" t="s">
        <v>132</v>
      </c>
      <c r="L25" s="11" t="s">
        <v>133</v>
      </c>
      <c r="M25" s="11">
        <v>2023</v>
      </c>
      <c r="N25" s="11">
        <v>2024</v>
      </c>
      <c r="O25" s="11"/>
      <c r="P25" s="11" t="s">
        <v>136</v>
      </c>
      <c r="Q25" s="9">
        <v>80000</v>
      </c>
      <c r="R25" s="11"/>
    </row>
    <row r="26" spans="1:18" ht="124.8" x14ac:dyDescent="0.3">
      <c r="A26" s="9">
        <f t="shared" si="1"/>
        <v>25</v>
      </c>
      <c r="B26" s="11" t="s">
        <v>119</v>
      </c>
      <c r="C26" s="11"/>
      <c r="D26" s="11"/>
      <c r="E26" s="9"/>
      <c r="F26" s="9"/>
      <c r="G26" s="9"/>
      <c r="H26" s="9" t="s">
        <v>1</v>
      </c>
      <c r="I26" s="11"/>
      <c r="J26" s="11" t="s">
        <v>131</v>
      </c>
      <c r="K26" s="11" t="s">
        <v>135</v>
      </c>
      <c r="L26" s="11" t="s">
        <v>134</v>
      </c>
      <c r="M26" s="11">
        <v>2029</v>
      </c>
      <c r="N26" s="11">
        <v>2030</v>
      </c>
      <c r="O26" s="11"/>
      <c r="P26" s="11" t="s">
        <v>136</v>
      </c>
      <c r="Q26" s="9">
        <v>80000</v>
      </c>
      <c r="R26" s="11"/>
    </row>
    <row r="27" spans="1:18" ht="187.2" x14ac:dyDescent="0.3">
      <c r="A27" s="9">
        <f t="shared" si="1"/>
        <v>26</v>
      </c>
      <c r="B27" s="11" t="s">
        <v>119</v>
      </c>
      <c r="C27" s="11" t="s">
        <v>55</v>
      </c>
      <c r="D27" s="11"/>
      <c r="E27" s="9"/>
      <c r="F27" s="9"/>
      <c r="G27" s="9"/>
      <c r="H27" s="9" t="s">
        <v>103</v>
      </c>
      <c r="I27" s="11"/>
      <c r="J27" s="9"/>
      <c r="K27" s="11" t="s">
        <v>120</v>
      </c>
      <c r="L27" s="11" t="s">
        <v>137</v>
      </c>
      <c r="M27" s="11">
        <v>2025</v>
      </c>
      <c r="N27" s="11">
        <v>2026</v>
      </c>
      <c r="O27" s="11"/>
      <c r="P27" s="11" t="s">
        <v>124</v>
      </c>
      <c r="Q27" s="9">
        <v>120000</v>
      </c>
      <c r="R27" s="11" t="s">
        <v>158</v>
      </c>
    </row>
    <row r="28" spans="1:18" ht="249.6" x14ac:dyDescent="0.3">
      <c r="A28" s="9">
        <f t="shared" si="1"/>
        <v>27</v>
      </c>
      <c r="B28" s="11" t="s">
        <v>138</v>
      </c>
      <c r="C28" s="11" t="s">
        <v>55</v>
      </c>
      <c r="D28" s="11"/>
      <c r="E28" s="9"/>
      <c r="F28" s="9"/>
      <c r="G28" s="9"/>
      <c r="H28" s="9" t="s">
        <v>1</v>
      </c>
      <c r="I28" s="11"/>
      <c r="J28" s="9"/>
      <c r="K28" s="9" t="s">
        <v>121</v>
      </c>
      <c r="L28" s="11" t="s">
        <v>159</v>
      </c>
      <c r="M28" s="11">
        <v>2029</v>
      </c>
      <c r="N28" s="11">
        <v>2029</v>
      </c>
      <c r="O28" s="11"/>
      <c r="P28" s="11" t="s">
        <v>125</v>
      </c>
      <c r="Q28" s="9">
        <v>80000</v>
      </c>
      <c r="R28" s="11" t="s">
        <v>158</v>
      </c>
    </row>
    <row r="29" spans="1:18" ht="46.8" x14ac:dyDescent="0.3">
      <c r="A29" s="9">
        <f t="shared" si="1"/>
        <v>28</v>
      </c>
      <c r="B29" s="22" t="s">
        <v>65</v>
      </c>
      <c r="C29" s="22"/>
      <c r="D29" s="9"/>
      <c r="E29" s="13" t="s">
        <v>50</v>
      </c>
      <c r="F29" s="13"/>
      <c r="G29" s="9"/>
      <c r="H29" s="13" t="s">
        <v>51</v>
      </c>
      <c r="I29" s="13"/>
      <c r="J29" s="13"/>
      <c r="K29" s="13" t="s">
        <v>52</v>
      </c>
      <c r="L29" s="13" t="s">
        <v>53</v>
      </c>
      <c r="M29" s="9" t="s">
        <v>54</v>
      </c>
      <c r="N29" s="9"/>
      <c r="O29" s="9"/>
      <c r="P29" s="13"/>
      <c r="Q29" s="27">
        <v>60000</v>
      </c>
      <c r="R29" s="28"/>
    </row>
    <row r="30" spans="1:18" ht="31.2" x14ac:dyDescent="0.3">
      <c r="A30" s="9">
        <f t="shared" si="1"/>
        <v>29</v>
      </c>
      <c r="B30" s="9" t="s">
        <v>0</v>
      </c>
      <c r="C30" s="9"/>
      <c r="D30" s="9" t="s">
        <v>32</v>
      </c>
      <c r="E30" s="20" t="s">
        <v>34</v>
      </c>
      <c r="F30" s="11" t="s">
        <v>33</v>
      </c>
      <c r="G30" s="9"/>
      <c r="H30" s="9" t="s">
        <v>16</v>
      </c>
      <c r="I30" s="11" t="s">
        <v>17</v>
      </c>
      <c r="J30" s="9" t="s">
        <v>31</v>
      </c>
      <c r="K30" s="9" t="s">
        <v>36</v>
      </c>
      <c r="L30" s="9" t="s">
        <v>29</v>
      </c>
      <c r="M30" s="9" t="s">
        <v>21</v>
      </c>
      <c r="N30" s="9" t="s">
        <v>22</v>
      </c>
      <c r="O30" s="9" t="s">
        <v>19</v>
      </c>
      <c r="P30" s="9" t="s">
        <v>24</v>
      </c>
      <c r="Q30" s="12">
        <v>160000</v>
      </c>
      <c r="R30" s="11"/>
    </row>
    <row r="31" spans="1:18" ht="31.2" x14ac:dyDescent="0.3">
      <c r="A31" s="9">
        <f t="shared" si="1"/>
        <v>30</v>
      </c>
      <c r="B31" s="9" t="s">
        <v>0</v>
      </c>
      <c r="C31" s="9"/>
      <c r="D31" s="9" t="s">
        <v>32</v>
      </c>
      <c r="E31" s="20" t="s">
        <v>34</v>
      </c>
      <c r="F31" s="11" t="s">
        <v>33</v>
      </c>
      <c r="G31" s="9"/>
      <c r="H31" s="9" t="s">
        <v>1</v>
      </c>
      <c r="I31" s="11" t="s">
        <v>18</v>
      </c>
      <c r="J31" s="9"/>
      <c r="K31" s="9" t="s">
        <v>37</v>
      </c>
      <c r="L31" s="9" t="s">
        <v>30</v>
      </c>
      <c r="M31" s="9" t="s">
        <v>25</v>
      </c>
      <c r="N31" s="9" t="s">
        <v>26</v>
      </c>
      <c r="O31" s="9" t="s">
        <v>19</v>
      </c>
      <c r="P31" s="9" t="s">
        <v>24</v>
      </c>
      <c r="Q31" s="12">
        <v>240000</v>
      </c>
      <c r="R31" s="11"/>
    </row>
    <row r="32" spans="1:18" ht="78" x14ac:dyDescent="0.3">
      <c r="A32" s="9">
        <f t="shared" si="1"/>
        <v>31</v>
      </c>
      <c r="B32" s="9" t="s">
        <v>0</v>
      </c>
      <c r="C32" s="9"/>
      <c r="D32" s="11" t="s">
        <v>139</v>
      </c>
      <c r="E32" s="20" t="s">
        <v>34</v>
      </c>
      <c r="F32" s="11" t="s">
        <v>35</v>
      </c>
      <c r="G32" s="9"/>
      <c r="H32" s="9" t="s">
        <v>16</v>
      </c>
      <c r="I32" s="11" t="s">
        <v>17</v>
      </c>
      <c r="J32" s="9" t="s">
        <v>31</v>
      </c>
      <c r="K32" s="9" t="s">
        <v>38</v>
      </c>
      <c r="L32" s="9" t="s">
        <v>29</v>
      </c>
      <c r="M32" s="9" t="s">
        <v>20</v>
      </c>
      <c r="N32" s="9" t="s">
        <v>23</v>
      </c>
      <c r="O32" s="9" t="s">
        <v>19</v>
      </c>
      <c r="P32" s="9" t="s">
        <v>24</v>
      </c>
      <c r="Q32" s="12">
        <v>160000</v>
      </c>
      <c r="R32" s="11"/>
    </row>
    <row r="33" spans="1:18" ht="78" x14ac:dyDescent="0.3">
      <c r="A33" s="9">
        <f t="shared" si="1"/>
        <v>32</v>
      </c>
      <c r="B33" s="9" t="s">
        <v>0</v>
      </c>
      <c r="C33" s="9"/>
      <c r="D33" s="11" t="s">
        <v>139</v>
      </c>
      <c r="E33" s="20" t="s">
        <v>34</v>
      </c>
      <c r="F33" s="11" t="s">
        <v>35</v>
      </c>
      <c r="G33" s="9"/>
      <c r="H33" s="9" t="s">
        <v>1</v>
      </c>
      <c r="I33" s="11" t="s">
        <v>18</v>
      </c>
      <c r="J33" s="9"/>
      <c r="K33" s="9" t="s">
        <v>39</v>
      </c>
      <c r="L33" s="9" t="s">
        <v>30</v>
      </c>
      <c r="M33" s="9" t="s">
        <v>27</v>
      </c>
      <c r="N33" s="9" t="s">
        <v>28</v>
      </c>
      <c r="O33" s="9" t="s">
        <v>19</v>
      </c>
      <c r="P33" s="9" t="s">
        <v>24</v>
      </c>
      <c r="Q33" s="12">
        <v>240000</v>
      </c>
      <c r="R33" s="11"/>
    </row>
    <row r="34" spans="1:18" x14ac:dyDescent="0.3">
      <c r="A34" s="7"/>
      <c r="B34" s="7"/>
      <c r="C34" s="7"/>
      <c r="D34" s="7"/>
      <c r="E34" s="7"/>
      <c r="F34" s="7"/>
      <c r="G34" s="7"/>
      <c r="H34" s="7"/>
      <c r="I34" s="40"/>
      <c r="J34" s="7"/>
      <c r="K34" s="7"/>
      <c r="L34" s="7"/>
      <c r="M34" s="7"/>
      <c r="N34" s="7"/>
      <c r="O34" s="7"/>
      <c r="P34" s="7"/>
      <c r="Q34" s="7"/>
      <c r="R34" s="7"/>
    </row>
    <row r="35" spans="1:18" ht="18" x14ac:dyDescent="0.35">
      <c r="Q35" s="21">
        <f>SUM(Q2:Q34)</f>
        <v>4102000</v>
      </c>
    </row>
  </sheetData>
  <autoFilter ref="A1:R5" xr:uid="{CCA596AC-3DEC-4E9E-9259-678357B12F82}"/>
  <sortState xmlns:xlrd2="http://schemas.microsoft.com/office/spreadsheetml/2017/richdata2" ref="A2:R33">
    <sortCondition ref="B1:B33"/>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Hindamiste kava</vt:lpstr>
    </vt:vector>
  </TitlesOfParts>
  <Company>RMIT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Miryam Vahtra</dc:creator>
  <cp:lastModifiedBy>Miryam Vahtra</cp:lastModifiedBy>
  <dcterms:created xsi:type="dcterms:W3CDTF">2020-01-23T07:20:22Z</dcterms:created>
  <dcterms:modified xsi:type="dcterms:W3CDTF">2022-06-21T10:22:15Z</dcterms:modified>
</cp:coreProperties>
</file>